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 activeTab="2"/>
  </bookViews>
  <sheets>
    <sheet name="úprava os" sheetId="8" r:id="rId1"/>
    <sheet name="spojnice trendů lineární" sheetId="9" r:id="rId2"/>
    <sheet name="spojnice trendů polynomická" sheetId="10" r:id="rId3"/>
  </sheets>
  <calcPr calcId="125725"/>
</workbook>
</file>

<file path=xl/calcChain.xml><?xml version="1.0" encoding="utf-8"?>
<calcChain xmlns="http://schemas.openxmlformats.org/spreadsheetml/2006/main">
  <c r="D2" i="9"/>
  <c r="D3"/>
  <c r="D4"/>
  <c r="D5"/>
  <c r="D6"/>
  <c r="D7"/>
  <c r="D8"/>
  <c r="D9"/>
  <c r="D10"/>
  <c r="D11"/>
  <c r="F3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2"/>
</calcChain>
</file>

<file path=xl/sharedStrings.xml><?xml version="1.0" encoding="utf-8"?>
<sst xmlns="http://schemas.openxmlformats.org/spreadsheetml/2006/main" count="20" uniqueCount="20">
  <si>
    <t>sinus x</t>
  </si>
  <si>
    <t>úhel x</t>
  </si>
  <si>
    <t>radián x</t>
  </si>
  <si>
    <t>cosinus x</t>
  </si>
  <si>
    <t>cosinus(m.x)</t>
  </si>
  <si>
    <t>n.cosinus x</t>
  </si>
  <si>
    <t>m</t>
  </si>
  <si>
    <t>n</t>
  </si>
  <si>
    <t>Nutno nastavit formát buněk na číslo se 3 desetinnými místy</t>
  </si>
  <si>
    <t>Nastavení grafu</t>
  </si>
  <si>
    <t>osa X</t>
  </si>
  <si>
    <t>od -360 do 360 s krokem 60</t>
  </si>
  <si>
    <t>osa Y</t>
  </si>
  <si>
    <t>od -5 do 5 s krokem 1 a 0 desetinných míst</t>
  </si>
  <si>
    <t>napětí</t>
  </si>
  <si>
    <t>proud</t>
  </si>
  <si>
    <t>odpor změřený</t>
  </si>
  <si>
    <t>odpor vypočtený</t>
  </si>
  <si>
    <t>výška</t>
  </si>
  <si>
    <t>váha</t>
  </si>
</sst>
</file>

<file path=xl/styles.xml><?xml version="1.0" encoding="utf-8"?>
<styleSheet xmlns="http://schemas.openxmlformats.org/spreadsheetml/2006/main">
  <numFmts count="1">
    <numFmt numFmtId="168" formatCode="0.000"/>
  </numFmts>
  <fonts count="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1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168" fontId="1" fillId="3" borderId="0" xfId="2" applyNumberFormat="1" applyAlignment="1">
      <alignment horizontal="center"/>
    </xf>
    <xf numFmtId="0" fontId="2" fillId="4" borderId="0" xfId="3"/>
    <xf numFmtId="0" fontId="2" fillId="4" borderId="0" xfId="3" applyAlignment="1">
      <alignment horizontal="center"/>
    </xf>
    <xf numFmtId="0" fontId="2" fillId="6" borderId="0" xfId="5" applyAlignment="1">
      <alignment horizontal="center"/>
    </xf>
    <xf numFmtId="0" fontId="1" fillId="5" borderId="0" xfId="4"/>
    <xf numFmtId="0" fontId="3" fillId="2" borderId="1" xfId="1" applyFont="1" applyBorder="1" applyAlignment="1">
      <alignment horizontal="center"/>
    </xf>
    <xf numFmtId="168" fontId="3" fillId="2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1" xfId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1" applyBorder="1" applyAlignment="1">
      <alignment horizontal="center"/>
    </xf>
  </cellXfs>
  <cellStyles count="6">
    <cellStyle name="20 % – Zvýraznění1" xfId="3" builtinId="30"/>
    <cellStyle name="40 % – Zvýraznění6" xfId="5" builtinId="51"/>
    <cellStyle name="normální" xfId="0" builtinId="0"/>
    <cellStyle name="Zvýraznění 1" xfId="2" builtinId="29"/>
    <cellStyle name="Zvýraznění 2" xfId="1" builtinId="33"/>
    <cellStyle name="Zvýraznění 3" xfId="4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smoothMarker"/>
        <c:ser>
          <c:idx val="0"/>
          <c:order val="0"/>
          <c:tx>
            <c:strRef>
              <c:f>'úprava os'!$C$1</c:f>
              <c:strCache>
                <c:ptCount val="1"/>
                <c:pt idx="0">
                  <c:v>sinus x</c:v>
                </c:pt>
              </c:strCache>
            </c:strRef>
          </c:tx>
          <c:marker>
            <c:symbol val="none"/>
          </c:marker>
          <c:xVal>
            <c:numRef>
              <c:f>'úprava os'!$A$2:$A$50</c:f>
              <c:numCache>
                <c:formatCode>General</c:formatCode>
                <c:ptCount val="49"/>
                <c:pt idx="0">
                  <c:v>-360</c:v>
                </c:pt>
                <c:pt idx="1">
                  <c:v>-345</c:v>
                </c:pt>
                <c:pt idx="2">
                  <c:v>-330</c:v>
                </c:pt>
                <c:pt idx="3">
                  <c:v>-315</c:v>
                </c:pt>
                <c:pt idx="4">
                  <c:v>-300</c:v>
                </c:pt>
                <c:pt idx="5">
                  <c:v>-285</c:v>
                </c:pt>
                <c:pt idx="6">
                  <c:v>-270</c:v>
                </c:pt>
                <c:pt idx="7">
                  <c:v>-255</c:v>
                </c:pt>
                <c:pt idx="8">
                  <c:v>-240</c:v>
                </c:pt>
                <c:pt idx="9">
                  <c:v>-225</c:v>
                </c:pt>
                <c:pt idx="10">
                  <c:v>-210</c:v>
                </c:pt>
                <c:pt idx="11">
                  <c:v>-195</c:v>
                </c:pt>
                <c:pt idx="12">
                  <c:v>-180</c:v>
                </c:pt>
                <c:pt idx="13">
                  <c:v>-165</c:v>
                </c:pt>
                <c:pt idx="14">
                  <c:v>-150</c:v>
                </c:pt>
                <c:pt idx="15">
                  <c:v>-135</c:v>
                </c:pt>
                <c:pt idx="16">
                  <c:v>-120</c:v>
                </c:pt>
                <c:pt idx="17">
                  <c:v>-105</c:v>
                </c:pt>
                <c:pt idx="18">
                  <c:v>-90</c:v>
                </c:pt>
                <c:pt idx="19">
                  <c:v>-75</c:v>
                </c:pt>
                <c:pt idx="20">
                  <c:v>-60</c:v>
                </c:pt>
                <c:pt idx="21">
                  <c:v>-45</c:v>
                </c:pt>
                <c:pt idx="22">
                  <c:v>-30</c:v>
                </c:pt>
                <c:pt idx="23">
                  <c:v>-15</c:v>
                </c:pt>
                <c:pt idx="24">
                  <c:v>0</c:v>
                </c:pt>
                <c:pt idx="25">
                  <c:v>15</c:v>
                </c:pt>
                <c:pt idx="26">
                  <c:v>30</c:v>
                </c:pt>
                <c:pt idx="27">
                  <c:v>45</c:v>
                </c:pt>
                <c:pt idx="28">
                  <c:v>60</c:v>
                </c:pt>
                <c:pt idx="29">
                  <c:v>75</c:v>
                </c:pt>
                <c:pt idx="30">
                  <c:v>90</c:v>
                </c:pt>
                <c:pt idx="31">
                  <c:v>105</c:v>
                </c:pt>
                <c:pt idx="32">
                  <c:v>120</c:v>
                </c:pt>
                <c:pt idx="33">
                  <c:v>135</c:v>
                </c:pt>
                <c:pt idx="34">
                  <c:v>150</c:v>
                </c:pt>
                <c:pt idx="35">
                  <c:v>165</c:v>
                </c:pt>
                <c:pt idx="36">
                  <c:v>180</c:v>
                </c:pt>
                <c:pt idx="37">
                  <c:v>195</c:v>
                </c:pt>
                <c:pt idx="38">
                  <c:v>210</c:v>
                </c:pt>
                <c:pt idx="39">
                  <c:v>225</c:v>
                </c:pt>
                <c:pt idx="40">
                  <c:v>240</c:v>
                </c:pt>
                <c:pt idx="41">
                  <c:v>255</c:v>
                </c:pt>
                <c:pt idx="42">
                  <c:v>270</c:v>
                </c:pt>
                <c:pt idx="43">
                  <c:v>285</c:v>
                </c:pt>
                <c:pt idx="44">
                  <c:v>300</c:v>
                </c:pt>
                <c:pt idx="45">
                  <c:v>315</c:v>
                </c:pt>
                <c:pt idx="46">
                  <c:v>330</c:v>
                </c:pt>
                <c:pt idx="47">
                  <c:v>345</c:v>
                </c:pt>
                <c:pt idx="48">
                  <c:v>360</c:v>
                </c:pt>
              </c:numCache>
            </c:numRef>
          </c:xVal>
          <c:yVal>
            <c:numRef>
              <c:f>'úprava os'!$C$2:$C$50</c:f>
              <c:numCache>
                <c:formatCode>0.000</c:formatCode>
                <c:ptCount val="49"/>
                <c:pt idx="0">
                  <c:v>2.45029690981724E-16</c:v>
                </c:pt>
                <c:pt idx="1">
                  <c:v>0.25881904510252068</c:v>
                </c:pt>
                <c:pt idx="2">
                  <c:v>0.50000000000000044</c:v>
                </c:pt>
                <c:pt idx="3">
                  <c:v>0.70710678118654768</c:v>
                </c:pt>
                <c:pt idx="4">
                  <c:v>0.8660254037844386</c:v>
                </c:pt>
                <c:pt idx="5">
                  <c:v>0.96592582628906842</c:v>
                </c:pt>
                <c:pt idx="6">
                  <c:v>1</c:v>
                </c:pt>
                <c:pt idx="7">
                  <c:v>0.96592582628906831</c:v>
                </c:pt>
                <c:pt idx="8">
                  <c:v>0.86602540378443837</c:v>
                </c:pt>
                <c:pt idx="9">
                  <c:v>0.70710678118654746</c:v>
                </c:pt>
                <c:pt idx="10">
                  <c:v>0.50000000000000011</c:v>
                </c:pt>
                <c:pt idx="11">
                  <c:v>0.25881904510252079</c:v>
                </c:pt>
                <c:pt idx="12">
                  <c:v>-1.22514845490862E-16</c:v>
                </c:pt>
                <c:pt idx="13">
                  <c:v>-0.25881904510252102</c:v>
                </c:pt>
                <c:pt idx="14">
                  <c:v>-0.49999999999999994</c:v>
                </c:pt>
                <c:pt idx="15">
                  <c:v>-0.70710678118654757</c:v>
                </c:pt>
                <c:pt idx="16">
                  <c:v>-0.86602540378443871</c:v>
                </c:pt>
                <c:pt idx="17">
                  <c:v>-0.96592582628906831</c:v>
                </c:pt>
                <c:pt idx="18">
                  <c:v>-1</c:v>
                </c:pt>
                <c:pt idx="19">
                  <c:v>-0.96592582628906831</c:v>
                </c:pt>
                <c:pt idx="20">
                  <c:v>-0.8660254037844386</c:v>
                </c:pt>
                <c:pt idx="21">
                  <c:v>-0.70710678118654746</c:v>
                </c:pt>
                <c:pt idx="22">
                  <c:v>-0.49999999999999994</c:v>
                </c:pt>
                <c:pt idx="23">
                  <c:v>-0.25881904510252074</c:v>
                </c:pt>
                <c:pt idx="24">
                  <c:v>0</c:v>
                </c:pt>
                <c:pt idx="25">
                  <c:v>0.25881904510252074</c:v>
                </c:pt>
                <c:pt idx="26">
                  <c:v>0.49999999999999994</c:v>
                </c:pt>
                <c:pt idx="27">
                  <c:v>0.70710678118654746</c:v>
                </c:pt>
                <c:pt idx="28">
                  <c:v>0.8660254037844386</c:v>
                </c:pt>
                <c:pt idx="29">
                  <c:v>0.96592582628906831</c:v>
                </c:pt>
                <c:pt idx="30">
                  <c:v>1</c:v>
                </c:pt>
                <c:pt idx="31">
                  <c:v>0.96592582628906831</c:v>
                </c:pt>
                <c:pt idx="32">
                  <c:v>0.86602540378443871</c:v>
                </c:pt>
                <c:pt idx="33">
                  <c:v>0.70710678118654757</c:v>
                </c:pt>
                <c:pt idx="34">
                  <c:v>0.49999999999999994</c:v>
                </c:pt>
                <c:pt idx="35">
                  <c:v>0.25881904510252102</c:v>
                </c:pt>
                <c:pt idx="36">
                  <c:v>1.22514845490862E-16</c:v>
                </c:pt>
                <c:pt idx="37">
                  <c:v>-0.25881904510252079</c:v>
                </c:pt>
                <c:pt idx="38">
                  <c:v>-0.50000000000000011</c:v>
                </c:pt>
                <c:pt idx="39">
                  <c:v>-0.70710678118654746</c:v>
                </c:pt>
                <c:pt idx="40">
                  <c:v>-0.86602540378443837</c:v>
                </c:pt>
                <c:pt idx="41">
                  <c:v>-0.96592582628906831</c:v>
                </c:pt>
                <c:pt idx="42">
                  <c:v>-1</c:v>
                </c:pt>
                <c:pt idx="43">
                  <c:v>-0.96592582628906842</c:v>
                </c:pt>
                <c:pt idx="44">
                  <c:v>-0.8660254037844386</c:v>
                </c:pt>
                <c:pt idx="45">
                  <c:v>-0.70710678118654768</c:v>
                </c:pt>
                <c:pt idx="46">
                  <c:v>-0.50000000000000044</c:v>
                </c:pt>
                <c:pt idx="47">
                  <c:v>-0.25881904510252068</c:v>
                </c:pt>
                <c:pt idx="48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'úprava os'!$D$1</c:f>
              <c:strCache>
                <c:ptCount val="1"/>
                <c:pt idx="0">
                  <c:v>cosinus x</c:v>
                </c:pt>
              </c:strCache>
            </c:strRef>
          </c:tx>
          <c:marker>
            <c:symbol val="none"/>
          </c:marker>
          <c:xVal>
            <c:numRef>
              <c:f>'úprava os'!$A$2:$A$50</c:f>
              <c:numCache>
                <c:formatCode>General</c:formatCode>
                <c:ptCount val="49"/>
                <c:pt idx="0">
                  <c:v>-360</c:v>
                </c:pt>
                <c:pt idx="1">
                  <c:v>-345</c:v>
                </c:pt>
                <c:pt idx="2">
                  <c:v>-330</c:v>
                </c:pt>
                <c:pt idx="3">
                  <c:v>-315</c:v>
                </c:pt>
                <c:pt idx="4">
                  <c:v>-300</c:v>
                </c:pt>
                <c:pt idx="5">
                  <c:v>-285</c:v>
                </c:pt>
                <c:pt idx="6">
                  <c:v>-270</c:v>
                </c:pt>
                <c:pt idx="7">
                  <c:v>-255</c:v>
                </c:pt>
                <c:pt idx="8">
                  <c:v>-240</c:v>
                </c:pt>
                <c:pt idx="9">
                  <c:v>-225</c:v>
                </c:pt>
                <c:pt idx="10">
                  <c:v>-210</c:v>
                </c:pt>
                <c:pt idx="11">
                  <c:v>-195</c:v>
                </c:pt>
                <c:pt idx="12">
                  <c:v>-180</c:v>
                </c:pt>
                <c:pt idx="13">
                  <c:v>-165</c:v>
                </c:pt>
                <c:pt idx="14">
                  <c:v>-150</c:v>
                </c:pt>
                <c:pt idx="15">
                  <c:v>-135</c:v>
                </c:pt>
                <c:pt idx="16">
                  <c:v>-120</c:v>
                </c:pt>
                <c:pt idx="17">
                  <c:v>-105</c:v>
                </c:pt>
                <c:pt idx="18">
                  <c:v>-90</c:v>
                </c:pt>
                <c:pt idx="19">
                  <c:v>-75</c:v>
                </c:pt>
                <c:pt idx="20">
                  <c:v>-60</c:v>
                </c:pt>
                <c:pt idx="21">
                  <c:v>-45</c:v>
                </c:pt>
                <c:pt idx="22">
                  <c:v>-30</c:v>
                </c:pt>
                <c:pt idx="23">
                  <c:v>-15</c:v>
                </c:pt>
                <c:pt idx="24">
                  <c:v>0</c:v>
                </c:pt>
                <c:pt idx="25">
                  <c:v>15</c:v>
                </c:pt>
                <c:pt idx="26">
                  <c:v>30</c:v>
                </c:pt>
                <c:pt idx="27">
                  <c:v>45</c:v>
                </c:pt>
                <c:pt idx="28">
                  <c:v>60</c:v>
                </c:pt>
                <c:pt idx="29">
                  <c:v>75</c:v>
                </c:pt>
                <c:pt idx="30">
                  <c:v>90</c:v>
                </c:pt>
                <c:pt idx="31">
                  <c:v>105</c:v>
                </c:pt>
                <c:pt idx="32">
                  <c:v>120</c:v>
                </c:pt>
                <c:pt idx="33">
                  <c:v>135</c:v>
                </c:pt>
                <c:pt idx="34">
                  <c:v>150</c:v>
                </c:pt>
                <c:pt idx="35">
                  <c:v>165</c:v>
                </c:pt>
                <c:pt idx="36">
                  <c:v>180</c:v>
                </c:pt>
                <c:pt idx="37">
                  <c:v>195</c:v>
                </c:pt>
                <c:pt idx="38">
                  <c:v>210</c:v>
                </c:pt>
                <c:pt idx="39">
                  <c:v>225</c:v>
                </c:pt>
                <c:pt idx="40">
                  <c:v>240</c:v>
                </c:pt>
                <c:pt idx="41">
                  <c:v>255</c:v>
                </c:pt>
                <c:pt idx="42">
                  <c:v>270</c:v>
                </c:pt>
                <c:pt idx="43">
                  <c:v>285</c:v>
                </c:pt>
                <c:pt idx="44">
                  <c:v>300</c:v>
                </c:pt>
                <c:pt idx="45">
                  <c:v>315</c:v>
                </c:pt>
                <c:pt idx="46">
                  <c:v>330</c:v>
                </c:pt>
                <c:pt idx="47">
                  <c:v>345</c:v>
                </c:pt>
                <c:pt idx="48">
                  <c:v>360</c:v>
                </c:pt>
              </c:numCache>
            </c:numRef>
          </c:xVal>
          <c:yVal>
            <c:numRef>
              <c:f>'úprava os'!$D$2:$D$50</c:f>
              <c:numCache>
                <c:formatCode>0.000</c:formatCode>
                <c:ptCount val="49"/>
                <c:pt idx="0">
                  <c:v>1</c:v>
                </c:pt>
                <c:pt idx="1">
                  <c:v>0.96592582628906831</c:v>
                </c:pt>
                <c:pt idx="2">
                  <c:v>0.86602540378443837</c:v>
                </c:pt>
                <c:pt idx="3">
                  <c:v>0.70710678118654735</c:v>
                </c:pt>
                <c:pt idx="4">
                  <c:v>0.50000000000000011</c:v>
                </c:pt>
                <c:pt idx="5">
                  <c:v>0.2588190451025203</c:v>
                </c:pt>
                <c:pt idx="6">
                  <c:v>-1.83772268236293E-16</c:v>
                </c:pt>
                <c:pt idx="7">
                  <c:v>-0.25881904510252063</c:v>
                </c:pt>
                <c:pt idx="8">
                  <c:v>-0.50000000000000044</c:v>
                </c:pt>
                <c:pt idx="9">
                  <c:v>-0.70710678118654768</c:v>
                </c:pt>
                <c:pt idx="10">
                  <c:v>-0.8660254037844386</c:v>
                </c:pt>
                <c:pt idx="11">
                  <c:v>-0.96592582628906831</c:v>
                </c:pt>
                <c:pt idx="12">
                  <c:v>-1</c:v>
                </c:pt>
                <c:pt idx="13">
                  <c:v>-0.9659258262890682</c:v>
                </c:pt>
                <c:pt idx="14">
                  <c:v>-0.86602540378443871</c:v>
                </c:pt>
                <c:pt idx="15">
                  <c:v>-0.70710678118654746</c:v>
                </c:pt>
                <c:pt idx="16">
                  <c:v>-0.49999999999999978</c:v>
                </c:pt>
                <c:pt idx="17">
                  <c:v>-0.25881904510252085</c:v>
                </c:pt>
                <c:pt idx="18">
                  <c:v>6.1257422745431001E-17</c:v>
                </c:pt>
                <c:pt idx="19">
                  <c:v>0.25881904510252074</c:v>
                </c:pt>
                <c:pt idx="20">
                  <c:v>0.50000000000000011</c:v>
                </c:pt>
                <c:pt idx="21">
                  <c:v>0.70710678118654757</c:v>
                </c:pt>
                <c:pt idx="22">
                  <c:v>0.86602540378443871</c:v>
                </c:pt>
                <c:pt idx="23">
                  <c:v>0.96592582628906831</c:v>
                </c:pt>
                <c:pt idx="24">
                  <c:v>1</c:v>
                </c:pt>
                <c:pt idx="25">
                  <c:v>0.96592582628906831</c:v>
                </c:pt>
                <c:pt idx="26">
                  <c:v>0.86602540378443871</c:v>
                </c:pt>
                <c:pt idx="27">
                  <c:v>0.70710678118654757</c:v>
                </c:pt>
                <c:pt idx="28">
                  <c:v>0.50000000000000011</c:v>
                </c:pt>
                <c:pt idx="29">
                  <c:v>0.25881904510252074</c:v>
                </c:pt>
                <c:pt idx="30">
                  <c:v>6.1257422745431001E-17</c:v>
                </c:pt>
                <c:pt idx="31">
                  <c:v>-0.25881904510252085</c:v>
                </c:pt>
                <c:pt idx="32">
                  <c:v>-0.49999999999999978</c:v>
                </c:pt>
                <c:pt idx="33">
                  <c:v>-0.70710678118654746</c:v>
                </c:pt>
                <c:pt idx="34">
                  <c:v>-0.86602540378443871</c:v>
                </c:pt>
                <c:pt idx="35">
                  <c:v>-0.9659258262890682</c:v>
                </c:pt>
                <c:pt idx="36">
                  <c:v>-1</c:v>
                </c:pt>
                <c:pt idx="37">
                  <c:v>-0.96592582628906831</c:v>
                </c:pt>
                <c:pt idx="38">
                  <c:v>-0.8660254037844386</c:v>
                </c:pt>
                <c:pt idx="39">
                  <c:v>-0.70710678118654768</c:v>
                </c:pt>
                <c:pt idx="40">
                  <c:v>-0.50000000000000044</c:v>
                </c:pt>
                <c:pt idx="41">
                  <c:v>-0.25881904510252063</c:v>
                </c:pt>
                <c:pt idx="42">
                  <c:v>-1.83772268236293E-16</c:v>
                </c:pt>
                <c:pt idx="43">
                  <c:v>0.2588190451025203</c:v>
                </c:pt>
                <c:pt idx="44">
                  <c:v>0.50000000000000011</c:v>
                </c:pt>
                <c:pt idx="45">
                  <c:v>0.70710678118654735</c:v>
                </c:pt>
                <c:pt idx="46">
                  <c:v>0.86602540378443837</c:v>
                </c:pt>
                <c:pt idx="47">
                  <c:v>0.96592582628906831</c:v>
                </c:pt>
                <c:pt idx="48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'úprava os'!$E$1</c:f>
              <c:strCache>
                <c:ptCount val="1"/>
                <c:pt idx="0">
                  <c:v>cosinus(m.x)</c:v>
                </c:pt>
              </c:strCache>
            </c:strRef>
          </c:tx>
          <c:marker>
            <c:symbol val="none"/>
          </c:marker>
          <c:xVal>
            <c:numRef>
              <c:f>'úprava os'!$A$2:$A$50</c:f>
              <c:numCache>
                <c:formatCode>General</c:formatCode>
                <c:ptCount val="49"/>
                <c:pt idx="0">
                  <c:v>-360</c:v>
                </c:pt>
                <c:pt idx="1">
                  <c:v>-345</c:v>
                </c:pt>
                <c:pt idx="2">
                  <c:v>-330</c:v>
                </c:pt>
                <c:pt idx="3">
                  <c:v>-315</c:v>
                </c:pt>
                <c:pt idx="4">
                  <c:v>-300</c:v>
                </c:pt>
                <c:pt idx="5">
                  <c:v>-285</c:v>
                </c:pt>
                <c:pt idx="6">
                  <c:v>-270</c:v>
                </c:pt>
                <c:pt idx="7">
                  <c:v>-255</c:v>
                </c:pt>
                <c:pt idx="8">
                  <c:v>-240</c:v>
                </c:pt>
                <c:pt idx="9">
                  <c:v>-225</c:v>
                </c:pt>
                <c:pt idx="10">
                  <c:v>-210</c:v>
                </c:pt>
                <c:pt idx="11">
                  <c:v>-195</c:v>
                </c:pt>
                <c:pt idx="12">
                  <c:v>-180</c:v>
                </c:pt>
                <c:pt idx="13">
                  <c:v>-165</c:v>
                </c:pt>
                <c:pt idx="14">
                  <c:v>-150</c:v>
                </c:pt>
                <c:pt idx="15">
                  <c:v>-135</c:v>
                </c:pt>
                <c:pt idx="16">
                  <c:v>-120</c:v>
                </c:pt>
                <c:pt idx="17">
                  <c:v>-105</c:v>
                </c:pt>
                <c:pt idx="18">
                  <c:v>-90</c:v>
                </c:pt>
                <c:pt idx="19">
                  <c:v>-75</c:v>
                </c:pt>
                <c:pt idx="20">
                  <c:v>-60</c:v>
                </c:pt>
                <c:pt idx="21">
                  <c:v>-45</c:v>
                </c:pt>
                <c:pt idx="22">
                  <c:v>-30</c:v>
                </c:pt>
                <c:pt idx="23">
                  <c:v>-15</c:v>
                </c:pt>
                <c:pt idx="24">
                  <c:v>0</c:v>
                </c:pt>
                <c:pt idx="25">
                  <c:v>15</c:v>
                </c:pt>
                <c:pt idx="26">
                  <c:v>30</c:v>
                </c:pt>
                <c:pt idx="27">
                  <c:v>45</c:v>
                </c:pt>
                <c:pt idx="28">
                  <c:v>60</c:v>
                </c:pt>
                <c:pt idx="29">
                  <c:v>75</c:v>
                </c:pt>
                <c:pt idx="30">
                  <c:v>90</c:v>
                </c:pt>
                <c:pt idx="31">
                  <c:v>105</c:v>
                </c:pt>
                <c:pt idx="32">
                  <c:v>120</c:v>
                </c:pt>
                <c:pt idx="33">
                  <c:v>135</c:v>
                </c:pt>
                <c:pt idx="34">
                  <c:v>150</c:v>
                </c:pt>
                <c:pt idx="35">
                  <c:v>165</c:v>
                </c:pt>
                <c:pt idx="36">
                  <c:v>180</c:v>
                </c:pt>
                <c:pt idx="37">
                  <c:v>195</c:v>
                </c:pt>
                <c:pt idx="38">
                  <c:v>210</c:v>
                </c:pt>
                <c:pt idx="39">
                  <c:v>225</c:v>
                </c:pt>
                <c:pt idx="40">
                  <c:v>240</c:v>
                </c:pt>
                <c:pt idx="41">
                  <c:v>255</c:v>
                </c:pt>
                <c:pt idx="42">
                  <c:v>270</c:v>
                </c:pt>
                <c:pt idx="43">
                  <c:v>285</c:v>
                </c:pt>
                <c:pt idx="44">
                  <c:v>300</c:v>
                </c:pt>
                <c:pt idx="45">
                  <c:v>315</c:v>
                </c:pt>
                <c:pt idx="46">
                  <c:v>330</c:v>
                </c:pt>
                <c:pt idx="47">
                  <c:v>345</c:v>
                </c:pt>
                <c:pt idx="48">
                  <c:v>360</c:v>
                </c:pt>
              </c:numCache>
            </c:numRef>
          </c:xVal>
          <c:yVal>
            <c:numRef>
              <c:f>'úprava os'!$E$2:$E$50</c:f>
              <c:numCache>
                <c:formatCode>0.000</c:formatCode>
                <c:ptCount val="49"/>
                <c:pt idx="0">
                  <c:v>1</c:v>
                </c:pt>
                <c:pt idx="1">
                  <c:v>0.70710678118654891</c:v>
                </c:pt>
                <c:pt idx="2">
                  <c:v>-2.4501884895999915E-15</c:v>
                </c:pt>
                <c:pt idx="3">
                  <c:v>-0.70710678118654735</c:v>
                </c:pt>
                <c:pt idx="4">
                  <c:v>-1</c:v>
                </c:pt>
                <c:pt idx="5">
                  <c:v>-0.70710678118654646</c:v>
                </c:pt>
                <c:pt idx="6">
                  <c:v>5.51316804708879E-16</c:v>
                </c:pt>
                <c:pt idx="7">
                  <c:v>0.70710678118654724</c:v>
                </c:pt>
                <c:pt idx="8">
                  <c:v>1</c:v>
                </c:pt>
                <c:pt idx="9">
                  <c:v>0.70710678118654657</c:v>
                </c:pt>
                <c:pt idx="10">
                  <c:v>1.3475548801822335E-15</c:v>
                </c:pt>
                <c:pt idx="11">
                  <c:v>-0.70710678118654713</c:v>
                </c:pt>
                <c:pt idx="12">
                  <c:v>-1</c:v>
                </c:pt>
                <c:pt idx="13">
                  <c:v>-0.70710678118654668</c:v>
                </c:pt>
                <c:pt idx="14">
                  <c:v>3.06287113727155E-16</c:v>
                </c:pt>
                <c:pt idx="15">
                  <c:v>0.70710678118654768</c:v>
                </c:pt>
                <c:pt idx="16">
                  <c:v>1</c:v>
                </c:pt>
                <c:pt idx="17">
                  <c:v>0.70710678118654802</c:v>
                </c:pt>
                <c:pt idx="18">
                  <c:v>-1.83772268236293E-16</c:v>
                </c:pt>
                <c:pt idx="19">
                  <c:v>-0.70710678118654768</c:v>
                </c:pt>
                <c:pt idx="20">
                  <c:v>-1</c:v>
                </c:pt>
                <c:pt idx="21">
                  <c:v>-0.70710678118654746</c:v>
                </c:pt>
                <c:pt idx="22">
                  <c:v>6.1257422745431001E-17</c:v>
                </c:pt>
                <c:pt idx="23">
                  <c:v>0.70710678118654757</c:v>
                </c:pt>
                <c:pt idx="24">
                  <c:v>1</c:v>
                </c:pt>
                <c:pt idx="25">
                  <c:v>0.70710678118654757</c:v>
                </c:pt>
                <c:pt idx="26">
                  <c:v>6.1257422745431001E-17</c:v>
                </c:pt>
                <c:pt idx="27">
                  <c:v>-0.70710678118654746</c:v>
                </c:pt>
                <c:pt idx="28">
                  <c:v>-1</c:v>
                </c:pt>
                <c:pt idx="29">
                  <c:v>-0.70710678118654768</c:v>
                </c:pt>
                <c:pt idx="30">
                  <c:v>-1.83772268236293E-16</c:v>
                </c:pt>
                <c:pt idx="31">
                  <c:v>0.70710678118654802</c:v>
                </c:pt>
                <c:pt idx="32">
                  <c:v>1</c:v>
                </c:pt>
                <c:pt idx="33">
                  <c:v>0.70710678118654768</c:v>
                </c:pt>
                <c:pt idx="34">
                  <c:v>3.06287113727155E-16</c:v>
                </c:pt>
                <c:pt idx="35">
                  <c:v>-0.70710678118654668</c:v>
                </c:pt>
                <c:pt idx="36">
                  <c:v>-1</c:v>
                </c:pt>
                <c:pt idx="37">
                  <c:v>-0.70710678118654713</c:v>
                </c:pt>
                <c:pt idx="38">
                  <c:v>1.3475548801822335E-15</c:v>
                </c:pt>
                <c:pt idx="39">
                  <c:v>0.70710678118654657</c:v>
                </c:pt>
                <c:pt idx="40">
                  <c:v>1</c:v>
                </c:pt>
                <c:pt idx="41">
                  <c:v>0.70710678118654724</c:v>
                </c:pt>
                <c:pt idx="42">
                  <c:v>5.51316804708879E-16</c:v>
                </c:pt>
                <c:pt idx="43">
                  <c:v>-0.70710678118654646</c:v>
                </c:pt>
                <c:pt idx="44">
                  <c:v>-1</c:v>
                </c:pt>
                <c:pt idx="45">
                  <c:v>-0.70710678118654735</c:v>
                </c:pt>
                <c:pt idx="46">
                  <c:v>-2.4501884895999915E-15</c:v>
                </c:pt>
                <c:pt idx="47">
                  <c:v>0.70710678118654891</c:v>
                </c:pt>
                <c:pt idx="48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'úprava os'!$F$1</c:f>
              <c:strCache>
                <c:ptCount val="1"/>
                <c:pt idx="0">
                  <c:v>n.cosinus x</c:v>
                </c:pt>
              </c:strCache>
            </c:strRef>
          </c:tx>
          <c:marker>
            <c:symbol val="none"/>
          </c:marker>
          <c:xVal>
            <c:numRef>
              <c:f>'úprava os'!$A$2:$A$50</c:f>
              <c:numCache>
                <c:formatCode>General</c:formatCode>
                <c:ptCount val="49"/>
                <c:pt idx="0">
                  <c:v>-360</c:v>
                </c:pt>
                <c:pt idx="1">
                  <c:v>-345</c:v>
                </c:pt>
                <c:pt idx="2">
                  <c:v>-330</c:v>
                </c:pt>
                <c:pt idx="3">
                  <c:v>-315</c:v>
                </c:pt>
                <c:pt idx="4">
                  <c:v>-300</c:v>
                </c:pt>
                <c:pt idx="5">
                  <c:v>-285</c:v>
                </c:pt>
                <c:pt idx="6">
                  <c:v>-270</c:v>
                </c:pt>
                <c:pt idx="7">
                  <c:v>-255</c:v>
                </c:pt>
                <c:pt idx="8">
                  <c:v>-240</c:v>
                </c:pt>
                <c:pt idx="9">
                  <c:v>-225</c:v>
                </c:pt>
                <c:pt idx="10">
                  <c:v>-210</c:v>
                </c:pt>
                <c:pt idx="11">
                  <c:v>-195</c:v>
                </c:pt>
                <c:pt idx="12">
                  <c:v>-180</c:v>
                </c:pt>
                <c:pt idx="13">
                  <c:v>-165</c:v>
                </c:pt>
                <c:pt idx="14">
                  <c:v>-150</c:v>
                </c:pt>
                <c:pt idx="15">
                  <c:v>-135</c:v>
                </c:pt>
                <c:pt idx="16">
                  <c:v>-120</c:v>
                </c:pt>
                <c:pt idx="17">
                  <c:v>-105</c:v>
                </c:pt>
                <c:pt idx="18">
                  <c:v>-90</c:v>
                </c:pt>
                <c:pt idx="19">
                  <c:v>-75</c:v>
                </c:pt>
                <c:pt idx="20">
                  <c:v>-60</c:v>
                </c:pt>
                <c:pt idx="21">
                  <c:v>-45</c:v>
                </c:pt>
                <c:pt idx="22">
                  <c:v>-30</c:v>
                </c:pt>
                <c:pt idx="23">
                  <c:v>-15</c:v>
                </c:pt>
                <c:pt idx="24">
                  <c:v>0</c:v>
                </c:pt>
                <c:pt idx="25">
                  <c:v>15</c:v>
                </c:pt>
                <c:pt idx="26">
                  <c:v>30</c:v>
                </c:pt>
                <c:pt idx="27">
                  <c:v>45</c:v>
                </c:pt>
                <c:pt idx="28">
                  <c:v>60</c:v>
                </c:pt>
                <c:pt idx="29">
                  <c:v>75</c:v>
                </c:pt>
                <c:pt idx="30">
                  <c:v>90</c:v>
                </c:pt>
                <c:pt idx="31">
                  <c:v>105</c:v>
                </c:pt>
                <c:pt idx="32">
                  <c:v>120</c:v>
                </c:pt>
                <c:pt idx="33">
                  <c:v>135</c:v>
                </c:pt>
                <c:pt idx="34">
                  <c:v>150</c:v>
                </c:pt>
                <c:pt idx="35">
                  <c:v>165</c:v>
                </c:pt>
                <c:pt idx="36">
                  <c:v>180</c:v>
                </c:pt>
                <c:pt idx="37">
                  <c:v>195</c:v>
                </c:pt>
                <c:pt idx="38">
                  <c:v>210</c:v>
                </c:pt>
                <c:pt idx="39">
                  <c:v>225</c:v>
                </c:pt>
                <c:pt idx="40">
                  <c:v>240</c:v>
                </c:pt>
                <c:pt idx="41">
                  <c:v>255</c:v>
                </c:pt>
                <c:pt idx="42">
                  <c:v>270</c:v>
                </c:pt>
                <c:pt idx="43">
                  <c:v>285</c:v>
                </c:pt>
                <c:pt idx="44">
                  <c:v>300</c:v>
                </c:pt>
                <c:pt idx="45">
                  <c:v>315</c:v>
                </c:pt>
                <c:pt idx="46">
                  <c:v>330</c:v>
                </c:pt>
                <c:pt idx="47">
                  <c:v>345</c:v>
                </c:pt>
                <c:pt idx="48">
                  <c:v>360</c:v>
                </c:pt>
              </c:numCache>
            </c:numRef>
          </c:xVal>
          <c:yVal>
            <c:numRef>
              <c:f>'úprava os'!$F$2:$F$50</c:f>
              <c:numCache>
                <c:formatCode>0.000</c:formatCode>
                <c:ptCount val="49"/>
                <c:pt idx="0">
                  <c:v>5</c:v>
                </c:pt>
                <c:pt idx="1">
                  <c:v>4.8296291314453415</c:v>
                </c:pt>
                <c:pt idx="2">
                  <c:v>4.3301270189221919</c:v>
                </c:pt>
                <c:pt idx="3">
                  <c:v>3.5355339059327369</c:v>
                </c:pt>
                <c:pt idx="4">
                  <c:v>2.5000000000000004</c:v>
                </c:pt>
                <c:pt idx="5">
                  <c:v>1.2940952255126015</c:v>
                </c:pt>
                <c:pt idx="6">
                  <c:v>-9.1886134118146501E-16</c:v>
                </c:pt>
                <c:pt idx="7">
                  <c:v>-1.2940952255126033</c:v>
                </c:pt>
                <c:pt idx="8">
                  <c:v>-2.5000000000000022</c:v>
                </c:pt>
                <c:pt idx="9">
                  <c:v>-3.5355339059327386</c:v>
                </c:pt>
                <c:pt idx="10">
                  <c:v>-4.3301270189221928</c:v>
                </c:pt>
                <c:pt idx="11">
                  <c:v>-4.8296291314453415</c:v>
                </c:pt>
                <c:pt idx="12">
                  <c:v>-5</c:v>
                </c:pt>
                <c:pt idx="13">
                  <c:v>-4.8296291314453406</c:v>
                </c:pt>
                <c:pt idx="14">
                  <c:v>-4.3301270189221936</c:v>
                </c:pt>
                <c:pt idx="15">
                  <c:v>-3.5355339059327373</c:v>
                </c:pt>
                <c:pt idx="16">
                  <c:v>-2.4999999999999991</c:v>
                </c:pt>
                <c:pt idx="17">
                  <c:v>-1.2940952255126041</c:v>
                </c:pt>
                <c:pt idx="18">
                  <c:v>3.06287113727155E-16</c:v>
                </c:pt>
                <c:pt idx="19">
                  <c:v>1.2940952255126037</c:v>
                </c:pt>
                <c:pt idx="20">
                  <c:v>2.5000000000000004</c:v>
                </c:pt>
                <c:pt idx="21">
                  <c:v>3.5355339059327378</c:v>
                </c:pt>
                <c:pt idx="22">
                  <c:v>4.3301270189221936</c:v>
                </c:pt>
                <c:pt idx="23">
                  <c:v>4.8296291314453415</c:v>
                </c:pt>
                <c:pt idx="24">
                  <c:v>5</c:v>
                </c:pt>
                <c:pt idx="25">
                  <c:v>4.8296291314453415</c:v>
                </c:pt>
                <c:pt idx="26">
                  <c:v>4.3301270189221936</c:v>
                </c:pt>
                <c:pt idx="27">
                  <c:v>3.5355339059327378</c:v>
                </c:pt>
                <c:pt idx="28">
                  <c:v>2.5000000000000004</c:v>
                </c:pt>
                <c:pt idx="29">
                  <c:v>1.2940952255126037</c:v>
                </c:pt>
                <c:pt idx="30">
                  <c:v>3.06287113727155E-16</c:v>
                </c:pt>
                <c:pt idx="31">
                  <c:v>-1.2940952255126041</c:v>
                </c:pt>
                <c:pt idx="32">
                  <c:v>-2.4999999999999991</c:v>
                </c:pt>
                <c:pt idx="33">
                  <c:v>-3.5355339059327373</c:v>
                </c:pt>
                <c:pt idx="34">
                  <c:v>-4.3301270189221936</c:v>
                </c:pt>
                <c:pt idx="35">
                  <c:v>-4.8296291314453406</c:v>
                </c:pt>
                <c:pt idx="36">
                  <c:v>-5</c:v>
                </c:pt>
                <c:pt idx="37">
                  <c:v>-4.8296291314453415</c:v>
                </c:pt>
                <c:pt idx="38">
                  <c:v>-4.3301270189221928</c:v>
                </c:pt>
                <c:pt idx="39">
                  <c:v>-3.5355339059327386</c:v>
                </c:pt>
                <c:pt idx="40">
                  <c:v>-2.5000000000000022</c:v>
                </c:pt>
                <c:pt idx="41">
                  <c:v>-1.2940952255126033</c:v>
                </c:pt>
                <c:pt idx="42">
                  <c:v>-9.1886134118146501E-16</c:v>
                </c:pt>
                <c:pt idx="43">
                  <c:v>1.2940952255126015</c:v>
                </c:pt>
                <c:pt idx="44">
                  <c:v>2.5000000000000004</c:v>
                </c:pt>
                <c:pt idx="45">
                  <c:v>3.5355339059327369</c:v>
                </c:pt>
                <c:pt idx="46">
                  <c:v>4.3301270189221919</c:v>
                </c:pt>
                <c:pt idx="47">
                  <c:v>4.8296291314453415</c:v>
                </c:pt>
                <c:pt idx="48">
                  <c:v>5</c:v>
                </c:pt>
              </c:numCache>
            </c:numRef>
          </c:yVal>
          <c:smooth val="1"/>
        </c:ser>
        <c:axId val="82387712"/>
        <c:axId val="80083968"/>
      </c:scatterChart>
      <c:valAx>
        <c:axId val="82387712"/>
        <c:scaling>
          <c:orientation val="minMax"/>
          <c:max val="360"/>
          <c:min val="-360"/>
        </c:scaling>
        <c:axPos val="b"/>
        <c:numFmt formatCode="General" sourceLinked="1"/>
        <c:tickLblPos val="nextTo"/>
        <c:crossAx val="80083968"/>
        <c:crosses val="autoZero"/>
        <c:crossBetween val="midCat"/>
        <c:majorUnit val="60"/>
      </c:valAx>
      <c:valAx>
        <c:axId val="80083968"/>
        <c:scaling>
          <c:orientation val="minMax"/>
          <c:max val="5"/>
          <c:min val="-5"/>
        </c:scaling>
        <c:axPos val="l"/>
        <c:majorGridlines/>
        <c:numFmt formatCode="0" sourceLinked="0"/>
        <c:tickLblPos val="nextTo"/>
        <c:crossAx val="82387712"/>
        <c:crosses val="autoZero"/>
        <c:crossBetween val="midCat"/>
        <c:majorUnit val="1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8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'spojnice trendů lineární'!$C$1</c:f>
              <c:strCache>
                <c:ptCount val="1"/>
                <c:pt idx="0">
                  <c:v>odpor změřený</c:v>
                </c:pt>
              </c:strCache>
            </c:strRef>
          </c:tx>
          <c:spPr>
            <a:ln w="66675">
              <a:noFill/>
            </a:ln>
          </c:spPr>
          <c:trendline>
            <c:spPr>
              <a:ln w="19050">
                <a:solidFill>
                  <a:schemeClr val="tx2"/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s-CZ"/>
                </a:p>
              </c:txPr>
            </c:trendlineLbl>
          </c:trendline>
          <c:xVal>
            <c:numRef>
              <c:f>'spojnice trendů lineární'!$A$2:$A$11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'spojnice trendů lineární'!$C$2:$C$11</c:f>
              <c:numCache>
                <c:formatCode>0.00</c:formatCode>
                <c:ptCount val="10"/>
                <c:pt idx="0">
                  <c:v>0.3</c:v>
                </c:pt>
                <c:pt idx="1">
                  <c:v>0.75</c:v>
                </c:pt>
                <c:pt idx="2">
                  <c:v>0.95</c:v>
                </c:pt>
                <c:pt idx="3">
                  <c:v>1.37</c:v>
                </c:pt>
                <c:pt idx="4">
                  <c:v>1.6</c:v>
                </c:pt>
                <c:pt idx="5">
                  <c:v>1.98</c:v>
                </c:pt>
                <c:pt idx="6">
                  <c:v>2.35</c:v>
                </c:pt>
                <c:pt idx="7">
                  <c:v>2.7</c:v>
                </c:pt>
                <c:pt idx="8">
                  <c:v>2.9</c:v>
                </c:pt>
                <c:pt idx="9">
                  <c:v>3.35</c:v>
                </c:pt>
              </c:numCache>
            </c:numRef>
          </c:yVal>
        </c:ser>
        <c:axId val="52255744"/>
        <c:axId val="52254208"/>
      </c:scatterChart>
      <c:valAx>
        <c:axId val="52255744"/>
        <c:scaling>
          <c:orientation val="minMax"/>
        </c:scaling>
        <c:axPos val="b"/>
        <c:numFmt formatCode="0.00" sourceLinked="1"/>
        <c:tickLblPos val="nextTo"/>
        <c:crossAx val="52254208"/>
        <c:crosses val="autoZero"/>
        <c:crossBetween val="midCat"/>
      </c:valAx>
      <c:valAx>
        <c:axId val="52254208"/>
        <c:scaling>
          <c:orientation val="minMax"/>
        </c:scaling>
        <c:axPos val="l"/>
        <c:majorGridlines/>
        <c:numFmt formatCode="0.00" sourceLinked="1"/>
        <c:tickLblPos val="nextTo"/>
        <c:crossAx val="52255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0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'spojnice trendů polynomická'!$B$1</c:f>
              <c:strCache>
                <c:ptCount val="1"/>
                <c:pt idx="0">
                  <c:v>váha</c:v>
                </c:pt>
              </c:strCache>
            </c:strRef>
          </c:tx>
          <c:marker>
            <c:symbol val="none"/>
          </c:marker>
          <c:trendline>
            <c:spPr>
              <a:ln w="12700">
                <a:solidFill>
                  <a:schemeClr val="accent3"/>
                </a:solidFill>
              </a:ln>
            </c:spPr>
            <c:trendlineType val="poly"/>
            <c:order val="2"/>
            <c:forward val="10"/>
            <c:dispEq val="1"/>
            <c:trendlineLbl>
              <c:layout>
                <c:manualLayout>
                  <c:x val="0.31624365704286966"/>
                  <c:y val="-7.668963254593175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s-CZ"/>
                </a:p>
              </c:txPr>
            </c:trendlineLbl>
          </c:trendline>
          <c:xVal>
            <c:numRef>
              <c:f>'spojnice trendů polynomická'!$A$2:$A$12</c:f>
              <c:numCache>
                <c:formatCode>General</c:formatCode>
                <c:ptCount val="11"/>
                <c:pt idx="0">
                  <c:v>140</c:v>
                </c:pt>
                <c:pt idx="1">
                  <c:v>145</c:v>
                </c:pt>
                <c:pt idx="2">
                  <c:v>150</c:v>
                </c:pt>
                <c:pt idx="3">
                  <c:v>155</c:v>
                </c:pt>
                <c:pt idx="4">
                  <c:v>160</c:v>
                </c:pt>
                <c:pt idx="5">
                  <c:v>165</c:v>
                </c:pt>
                <c:pt idx="6">
                  <c:v>170</c:v>
                </c:pt>
                <c:pt idx="7">
                  <c:v>175</c:v>
                </c:pt>
                <c:pt idx="8">
                  <c:v>180</c:v>
                </c:pt>
                <c:pt idx="9">
                  <c:v>185</c:v>
                </c:pt>
                <c:pt idx="10">
                  <c:v>190</c:v>
                </c:pt>
              </c:numCache>
            </c:numRef>
          </c:xVal>
          <c:yVal>
            <c:numRef>
              <c:f>'spojnice trendů polynomická'!$B$2:$B$12</c:f>
              <c:numCache>
                <c:formatCode>General</c:formatCode>
                <c:ptCount val="11"/>
                <c:pt idx="0">
                  <c:v>40</c:v>
                </c:pt>
                <c:pt idx="1">
                  <c:v>42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62</c:v>
                </c:pt>
                <c:pt idx="6">
                  <c:v>63</c:v>
                </c:pt>
                <c:pt idx="7">
                  <c:v>67</c:v>
                </c:pt>
                <c:pt idx="8">
                  <c:v>70</c:v>
                </c:pt>
                <c:pt idx="9">
                  <c:v>71</c:v>
                </c:pt>
                <c:pt idx="10">
                  <c:v>75</c:v>
                </c:pt>
              </c:numCache>
            </c:numRef>
          </c:yVal>
          <c:smooth val="1"/>
        </c:ser>
        <c:axId val="106155392"/>
        <c:axId val="105850752"/>
      </c:scatterChart>
      <c:valAx>
        <c:axId val="106155392"/>
        <c:scaling>
          <c:orientation val="minMax"/>
          <c:min val="130"/>
        </c:scaling>
        <c:axPos val="b"/>
        <c:numFmt formatCode="General" sourceLinked="1"/>
        <c:tickLblPos val="nextTo"/>
        <c:crossAx val="105850752"/>
        <c:crosses val="autoZero"/>
        <c:crossBetween val="midCat"/>
      </c:valAx>
      <c:valAx>
        <c:axId val="105850752"/>
        <c:scaling>
          <c:orientation val="minMax"/>
          <c:min val="30"/>
        </c:scaling>
        <c:axPos val="l"/>
        <c:majorGridlines/>
        <c:numFmt formatCode="General" sourceLinked="1"/>
        <c:tickLblPos val="nextTo"/>
        <c:crossAx val="106155392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/>
    </c:legend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6</xdr:row>
      <xdr:rowOff>11904</xdr:rowOff>
    </xdr:from>
    <xdr:to>
      <xdr:col>17</xdr:col>
      <xdr:colOff>47625</xdr:colOff>
      <xdr:row>30</xdr:row>
      <xdr:rowOff>95249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123825</xdr:rowOff>
    </xdr:from>
    <xdr:to>
      <xdr:col>13</xdr:col>
      <xdr:colOff>428625</xdr:colOff>
      <xdr:row>20</xdr:row>
      <xdr:rowOff>161925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0</xdr:rowOff>
    </xdr:from>
    <xdr:to>
      <xdr:col>10</xdr:col>
      <xdr:colOff>295275</xdr:colOff>
      <xdr:row>15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50"/>
  <sheetViews>
    <sheetView zoomScale="70" zoomScaleNormal="70" workbookViewId="0">
      <selection activeCell="H3" sqref="H3"/>
    </sheetView>
  </sheetViews>
  <sheetFormatPr defaultRowHeight="15"/>
  <cols>
    <col min="1" max="1" width="11.7109375" style="2" customWidth="1"/>
    <col min="2" max="6" width="11.7109375" customWidth="1"/>
  </cols>
  <sheetData>
    <row r="1" spans="1:13">
      <c r="A1" s="8" t="s">
        <v>1</v>
      </c>
      <c r="B1" s="8" t="s">
        <v>2</v>
      </c>
      <c r="C1" s="9" t="s">
        <v>0</v>
      </c>
      <c r="D1" s="9" t="s">
        <v>3</v>
      </c>
      <c r="E1" s="9" t="s">
        <v>4</v>
      </c>
      <c r="F1" s="8" t="s">
        <v>5</v>
      </c>
      <c r="H1" s="3" t="s">
        <v>6</v>
      </c>
      <c r="I1" s="3" t="s">
        <v>7</v>
      </c>
    </row>
    <row r="2" spans="1:13">
      <c r="A2" s="10">
        <v>-360</v>
      </c>
      <c r="B2" s="11">
        <f>RADIANS(A2)</f>
        <v>-6.2831853071795862</v>
      </c>
      <c r="C2" s="11">
        <f>SIN(B2)</f>
        <v>2.45029690981724E-16</v>
      </c>
      <c r="D2" s="11">
        <f>COS(B2)</f>
        <v>1</v>
      </c>
      <c r="E2" s="11">
        <f>COS($H$2*B2)</f>
        <v>1</v>
      </c>
      <c r="F2" s="11">
        <f>$I$2*D2</f>
        <v>5</v>
      </c>
      <c r="H2" s="5">
        <v>3</v>
      </c>
      <c r="I2" s="5">
        <v>5</v>
      </c>
    </row>
    <row r="3" spans="1:13">
      <c r="A3" s="10">
        <v>-345</v>
      </c>
      <c r="B3" s="11">
        <f t="shared" ref="B3:B50" si="0">RADIANS(A3)</f>
        <v>-6.0213859193804371</v>
      </c>
      <c r="C3" s="11">
        <f t="shared" ref="C3:C50" si="1">SIN(B3)</f>
        <v>0.25881904510252068</v>
      </c>
      <c r="D3" s="11">
        <f t="shared" ref="D3:D50" si="2">COS(B3)</f>
        <v>0.96592582628906831</v>
      </c>
      <c r="E3" s="11">
        <f t="shared" ref="E3:E50" si="3">COS($H$2*B3)</f>
        <v>0.70710678118654891</v>
      </c>
      <c r="F3" s="11">
        <f t="shared" ref="F3:F50" si="4">$I$2*D3</f>
        <v>4.8296291314453415</v>
      </c>
    </row>
    <row r="4" spans="1:13">
      <c r="A4" s="10">
        <v>-330</v>
      </c>
      <c r="B4" s="11">
        <f t="shared" si="0"/>
        <v>-5.7595865315812871</v>
      </c>
      <c r="C4" s="11">
        <f t="shared" si="1"/>
        <v>0.50000000000000044</v>
      </c>
      <c r="D4" s="11">
        <f t="shared" si="2"/>
        <v>0.86602540378443837</v>
      </c>
      <c r="E4" s="11">
        <f t="shared" si="3"/>
        <v>-2.4501884895999915E-15</v>
      </c>
      <c r="F4" s="11">
        <f t="shared" si="4"/>
        <v>4.3301270189221919</v>
      </c>
    </row>
    <row r="5" spans="1:13">
      <c r="A5" s="10">
        <v>-315</v>
      </c>
      <c r="B5" s="11">
        <f t="shared" si="0"/>
        <v>-5.497787143782138</v>
      </c>
      <c r="C5" s="11">
        <f t="shared" si="1"/>
        <v>0.70710678118654768</v>
      </c>
      <c r="D5" s="11">
        <f t="shared" si="2"/>
        <v>0.70710678118654735</v>
      </c>
      <c r="E5" s="11">
        <f t="shared" si="3"/>
        <v>-0.70710678118654735</v>
      </c>
      <c r="F5" s="11">
        <f t="shared" si="4"/>
        <v>3.5355339059327369</v>
      </c>
      <c r="H5" s="6" t="s">
        <v>8</v>
      </c>
      <c r="I5" s="6"/>
      <c r="J5" s="6"/>
      <c r="K5" s="6"/>
      <c r="L5" s="6"/>
      <c r="M5" s="6"/>
    </row>
    <row r="6" spans="1:13">
      <c r="A6" s="10">
        <v>-300</v>
      </c>
      <c r="B6" s="11">
        <f t="shared" si="0"/>
        <v>-5.2359877559829888</v>
      </c>
      <c r="C6" s="11">
        <f t="shared" si="1"/>
        <v>0.8660254037844386</v>
      </c>
      <c r="D6" s="11">
        <f t="shared" si="2"/>
        <v>0.50000000000000011</v>
      </c>
      <c r="E6" s="11">
        <f t="shared" si="3"/>
        <v>-1</v>
      </c>
      <c r="F6" s="11">
        <f t="shared" si="4"/>
        <v>2.5000000000000004</v>
      </c>
    </row>
    <row r="7" spans="1:13">
      <c r="A7" s="10">
        <v>-285</v>
      </c>
      <c r="B7" s="11">
        <f t="shared" si="0"/>
        <v>-4.9741883681838388</v>
      </c>
      <c r="C7" s="11">
        <f t="shared" si="1"/>
        <v>0.96592582628906842</v>
      </c>
      <c r="D7" s="11">
        <f t="shared" si="2"/>
        <v>0.2588190451025203</v>
      </c>
      <c r="E7" s="11">
        <f t="shared" si="3"/>
        <v>-0.70710678118654646</v>
      </c>
      <c r="F7" s="11">
        <f t="shared" si="4"/>
        <v>1.2940952255126015</v>
      </c>
    </row>
    <row r="8" spans="1:13">
      <c r="A8" s="10">
        <v>-270</v>
      </c>
      <c r="B8" s="11">
        <f t="shared" si="0"/>
        <v>-4.7123889803846897</v>
      </c>
      <c r="C8" s="11">
        <f t="shared" si="1"/>
        <v>1</v>
      </c>
      <c r="D8" s="11">
        <f t="shared" si="2"/>
        <v>-1.83772268236293E-16</v>
      </c>
      <c r="E8" s="11">
        <f t="shared" si="3"/>
        <v>5.51316804708879E-16</v>
      </c>
      <c r="F8" s="11">
        <f t="shared" si="4"/>
        <v>-9.1886134118146501E-16</v>
      </c>
    </row>
    <row r="9" spans="1:13">
      <c r="A9" s="10">
        <v>-255</v>
      </c>
      <c r="B9" s="11">
        <f t="shared" si="0"/>
        <v>-4.4505895925855405</v>
      </c>
      <c r="C9" s="11">
        <f t="shared" si="1"/>
        <v>0.96592582628906831</v>
      </c>
      <c r="D9" s="11">
        <f t="shared" si="2"/>
        <v>-0.25881904510252063</v>
      </c>
      <c r="E9" s="11">
        <f t="shared" si="3"/>
        <v>0.70710678118654724</v>
      </c>
      <c r="F9" s="11">
        <f t="shared" si="4"/>
        <v>-1.2940952255126033</v>
      </c>
    </row>
    <row r="10" spans="1:13">
      <c r="A10" s="10">
        <v>-240</v>
      </c>
      <c r="B10" s="11">
        <f t="shared" si="0"/>
        <v>-4.1887902047863905</v>
      </c>
      <c r="C10" s="11">
        <f t="shared" si="1"/>
        <v>0.86602540378443837</v>
      </c>
      <c r="D10" s="11">
        <f t="shared" si="2"/>
        <v>-0.50000000000000044</v>
      </c>
      <c r="E10" s="11">
        <f t="shared" si="3"/>
        <v>1</v>
      </c>
      <c r="F10" s="11">
        <f t="shared" si="4"/>
        <v>-2.5000000000000022</v>
      </c>
    </row>
    <row r="11" spans="1:13">
      <c r="A11" s="10">
        <v>-225</v>
      </c>
      <c r="B11" s="11">
        <f t="shared" si="0"/>
        <v>-3.9269908169872414</v>
      </c>
      <c r="C11" s="11">
        <f t="shared" si="1"/>
        <v>0.70710678118654746</v>
      </c>
      <c r="D11" s="11">
        <f t="shared" si="2"/>
        <v>-0.70710678118654768</v>
      </c>
      <c r="E11" s="11">
        <f t="shared" si="3"/>
        <v>0.70710678118654657</v>
      </c>
      <c r="F11" s="11">
        <f t="shared" si="4"/>
        <v>-3.5355339059327386</v>
      </c>
    </row>
    <row r="12" spans="1:13">
      <c r="A12" s="10">
        <v>-210</v>
      </c>
      <c r="B12" s="11">
        <f t="shared" si="0"/>
        <v>-3.6651914291880923</v>
      </c>
      <c r="C12" s="11">
        <f t="shared" si="1"/>
        <v>0.50000000000000011</v>
      </c>
      <c r="D12" s="11">
        <f t="shared" si="2"/>
        <v>-0.8660254037844386</v>
      </c>
      <c r="E12" s="11">
        <f t="shared" si="3"/>
        <v>1.3475548801822335E-15</v>
      </c>
      <c r="F12" s="11">
        <f t="shared" si="4"/>
        <v>-4.3301270189221928</v>
      </c>
    </row>
    <row r="13" spans="1:13">
      <c r="A13" s="10">
        <v>-195</v>
      </c>
      <c r="B13" s="11">
        <f t="shared" si="0"/>
        <v>-3.4033920413889427</v>
      </c>
      <c r="C13" s="11">
        <f t="shared" si="1"/>
        <v>0.25881904510252079</v>
      </c>
      <c r="D13" s="11">
        <f t="shared" si="2"/>
        <v>-0.96592582628906831</v>
      </c>
      <c r="E13" s="11">
        <f t="shared" si="3"/>
        <v>-0.70710678118654713</v>
      </c>
      <c r="F13" s="11">
        <f t="shared" si="4"/>
        <v>-4.8296291314453415</v>
      </c>
    </row>
    <row r="14" spans="1:13">
      <c r="A14" s="10">
        <v>-180</v>
      </c>
      <c r="B14" s="11">
        <f t="shared" si="0"/>
        <v>-3.1415926535897931</v>
      </c>
      <c r="C14" s="11">
        <f t="shared" si="1"/>
        <v>-1.22514845490862E-16</v>
      </c>
      <c r="D14" s="11">
        <f t="shared" si="2"/>
        <v>-1</v>
      </c>
      <c r="E14" s="11">
        <f t="shared" si="3"/>
        <v>-1</v>
      </c>
      <c r="F14" s="11">
        <f t="shared" si="4"/>
        <v>-5</v>
      </c>
    </row>
    <row r="15" spans="1:13">
      <c r="A15" s="10">
        <v>-165</v>
      </c>
      <c r="B15" s="11">
        <f t="shared" si="0"/>
        <v>-2.8797932657906435</v>
      </c>
      <c r="C15" s="11">
        <f t="shared" si="1"/>
        <v>-0.25881904510252102</v>
      </c>
      <c r="D15" s="11">
        <f t="shared" si="2"/>
        <v>-0.9659258262890682</v>
      </c>
      <c r="E15" s="11">
        <f t="shared" si="3"/>
        <v>-0.70710678118654668</v>
      </c>
      <c r="F15" s="11">
        <f t="shared" si="4"/>
        <v>-4.8296291314453406</v>
      </c>
    </row>
    <row r="16" spans="1:13">
      <c r="A16" s="10">
        <v>-150</v>
      </c>
      <c r="B16" s="11">
        <f t="shared" si="0"/>
        <v>-2.6179938779914944</v>
      </c>
      <c r="C16" s="11">
        <f t="shared" si="1"/>
        <v>-0.49999999999999994</v>
      </c>
      <c r="D16" s="11">
        <f t="shared" si="2"/>
        <v>-0.86602540378443871</v>
      </c>
      <c r="E16" s="11">
        <f t="shared" si="3"/>
        <v>3.06287113727155E-16</v>
      </c>
      <c r="F16" s="11">
        <f t="shared" si="4"/>
        <v>-4.3301270189221936</v>
      </c>
    </row>
    <row r="17" spans="1:6">
      <c r="A17" s="10">
        <v>-135</v>
      </c>
      <c r="B17" s="11">
        <f t="shared" si="0"/>
        <v>-2.3561944901923448</v>
      </c>
      <c r="C17" s="11">
        <f t="shared" si="1"/>
        <v>-0.70710678118654757</v>
      </c>
      <c r="D17" s="11">
        <f t="shared" si="2"/>
        <v>-0.70710678118654746</v>
      </c>
      <c r="E17" s="11">
        <f t="shared" si="3"/>
        <v>0.70710678118654768</v>
      </c>
      <c r="F17" s="11">
        <f t="shared" si="4"/>
        <v>-3.5355339059327373</v>
      </c>
    </row>
    <row r="18" spans="1:6">
      <c r="A18" s="10">
        <v>-120</v>
      </c>
      <c r="B18" s="11">
        <f t="shared" si="0"/>
        <v>-2.0943951023931953</v>
      </c>
      <c r="C18" s="11">
        <f t="shared" si="1"/>
        <v>-0.86602540378443871</v>
      </c>
      <c r="D18" s="11">
        <f t="shared" si="2"/>
        <v>-0.49999999999999978</v>
      </c>
      <c r="E18" s="11">
        <f t="shared" si="3"/>
        <v>1</v>
      </c>
      <c r="F18" s="11">
        <f t="shared" si="4"/>
        <v>-2.4999999999999991</v>
      </c>
    </row>
    <row r="19" spans="1:6">
      <c r="A19" s="10">
        <v>-105</v>
      </c>
      <c r="B19" s="11">
        <f t="shared" si="0"/>
        <v>-1.8325957145940461</v>
      </c>
      <c r="C19" s="11">
        <f t="shared" si="1"/>
        <v>-0.96592582628906831</v>
      </c>
      <c r="D19" s="11">
        <f t="shared" si="2"/>
        <v>-0.25881904510252085</v>
      </c>
      <c r="E19" s="11">
        <f t="shared" si="3"/>
        <v>0.70710678118654802</v>
      </c>
      <c r="F19" s="11">
        <f t="shared" si="4"/>
        <v>-1.2940952255126041</v>
      </c>
    </row>
    <row r="20" spans="1:6">
      <c r="A20" s="10">
        <v>-90</v>
      </c>
      <c r="B20" s="11">
        <f t="shared" si="0"/>
        <v>-1.5707963267948966</v>
      </c>
      <c r="C20" s="11">
        <f t="shared" si="1"/>
        <v>-1</v>
      </c>
      <c r="D20" s="11">
        <f t="shared" si="2"/>
        <v>6.1257422745431001E-17</v>
      </c>
      <c r="E20" s="11">
        <f t="shared" si="3"/>
        <v>-1.83772268236293E-16</v>
      </c>
      <c r="F20" s="11">
        <f t="shared" si="4"/>
        <v>3.06287113727155E-16</v>
      </c>
    </row>
    <row r="21" spans="1:6">
      <c r="A21" s="10">
        <v>-75</v>
      </c>
      <c r="B21" s="11">
        <f t="shared" si="0"/>
        <v>-1.3089969389957472</v>
      </c>
      <c r="C21" s="11">
        <f t="shared" si="1"/>
        <v>-0.96592582628906831</v>
      </c>
      <c r="D21" s="11">
        <f t="shared" si="2"/>
        <v>0.25881904510252074</v>
      </c>
      <c r="E21" s="11">
        <f t="shared" si="3"/>
        <v>-0.70710678118654768</v>
      </c>
      <c r="F21" s="11">
        <f t="shared" si="4"/>
        <v>1.2940952255126037</v>
      </c>
    </row>
    <row r="22" spans="1:6">
      <c r="A22" s="10">
        <v>-60</v>
      </c>
      <c r="B22" s="11">
        <f t="shared" si="0"/>
        <v>-1.0471975511965976</v>
      </c>
      <c r="C22" s="11">
        <f t="shared" si="1"/>
        <v>-0.8660254037844386</v>
      </c>
      <c r="D22" s="11">
        <f t="shared" si="2"/>
        <v>0.50000000000000011</v>
      </c>
      <c r="E22" s="11">
        <f t="shared" si="3"/>
        <v>-1</v>
      </c>
      <c r="F22" s="11">
        <f t="shared" si="4"/>
        <v>2.5000000000000004</v>
      </c>
    </row>
    <row r="23" spans="1:6">
      <c r="A23" s="10">
        <v>-45</v>
      </c>
      <c r="B23" s="11">
        <f t="shared" si="0"/>
        <v>-0.78539816339744828</v>
      </c>
      <c r="C23" s="11">
        <f t="shared" si="1"/>
        <v>-0.70710678118654746</v>
      </c>
      <c r="D23" s="11">
        <f t="shared" si="2"/>
        <v>0.70710678118654757</v>
      </c>
      <c r="E23" s="11">
        <f t="shared" si="3"/>
        <v>-0.70710678118654746</v>
      </c>
      <c r="F23" s="11">
        <f t="shared" si="4"/>
        <v>3.5355339059327378</v>
      </c>
    </row>
    <row r="24" spans="1:6">
      <c r="A24" s="10">
        <v>-30</v>
      </c>
      <c r="B24" s="11">
        <f t="shared" si="0"/>
        <v>-0.52359877559829882</v>
      </c>
      <c r="C24" s="11">
        <f t="shared" si="1"/>
        <v>-0.49999999999999994</v>
      </c>
      <c r="D24" s="11">
        <f t="shared" si="2"/>
        <v>0.86602540378443871</v>
      </c>
      <c r="E24" s="11">
        <f t="shared" si="3"/>
        <v>6.1257422745431001E-17</v>
      </c>
      <c r="F24" s="11">
        <f t="shared" si="4"/>
        <v>4.3301270189221936</v>
      </c>
    </row>
    <row r="25" spans="1:6">
      <c r="A25" s="10">
        <v>-15</v>
      </c>
      <c r="B25" s="11">
        <f t="shared" si="0"/>
        <v>-0.26179938779914941</v>
      </c>
      <c r="C25" s="11">
        <f t="shared" si="1"/>
        <v>-0.25881904510252074</v>
      </c>
      <c r="D25" s="11">
        <f t="shared" si="2"/>
        <v>0.96592582628906831</v>
      </c>
      <c r="E25" s="11">
        <f t="shared" si="3"/>
        <v>0.70710678118654757</v>
      </c>
      <c r="F25" s="11">
        <f t="shared" si="4"/>
        <v>4.8296291314453415</v>
      </c>
    </row>
    <row r="26" spans="1:6">
      <c r="A26" s="10">
        <v>0</v>
      </c>
      <c r="B26" s="11">
        <f t="shared" si="0"/>
        <v>0</v>
      </c>
      <c r="C26" s="11">
        <f t="shared" si="1"/>
        <v>0</v>
      </c>
      <c r="D26" s="11">
        <f t="shared" si="2"/>
        <v>1</v>
      </c>
      <c r="E26" s="11">
        <f t="shared" si="3"/>
        <v>1</v>
      </c>
      <c r="F26" s="11">
        <f t="shared" si="4"/>
        <v>5</v>
      </c>
    </row>
    <row r="27" spans="1:6">
      <c r="A27" s="10">
        <v>15</v>
      </c>
      <c r="B27" s="11">
        <f t="shared" si="0"/>
        <v>0.26179938779914941</v>
      </c>
      <c r="C27" s="11">
        <f t="shared" si="1"/>
        <v>0.25881904510252074</v>
      </c>
      <c r="D27" s="11">
        <f t="shared" si="2"/>
        <v>0.96592582628906831</v>
      </c>
      <c r="E27" s="11">
        <f t="shared" si="3"/>
        <v>0.70710678118654757</v>
      </c>
      <c r="F27" s="11">
        <f t="shared" si="4"/>
        <v>4.8296291314453415</v>
      </c>
    </row>
    <row r="28" spans="1:6">
      <c r="A28" s="10">
        <v>30</v>
      </c>
      <c r="B28" s="11">
        <f t="shared" si="0"/>
        <v>0.52359877559829882</v>
      </c>
      <c r="C28" s="11">
        <f t="shared" si="1"/>
        <v>0.49999999999999994</v>
      </c>
      <c r="D28" s="11">
        <f t="shared" si="2"/>
        <v>0.86602540378443871</v>
      </c>
      <c r="E28" s="11">
        <f t="shared" si="3"/>
        <v>6.1257422745431001E-17</v>
      </c>
      <c r="F28" s="11">
        <f t="shared" si="4"/>
        <v>4.3301270189221936</v>
      </c>
    </row>
    <row r="29" spans="1:6">
      <c r="A29" s="10">
        <v>45</v>
      </c>
      <c r="B29" s="11">
        <f t="shared" si="0"/>
        <v>0.78539816339744828</v>
      </c>
      <c r="C29" s="11">
        <f t="shared" si="1"/>
        <v>0.70710678118654746</v>
      </c>
      <c r="D29" s="11">
        <f t="shared" si="2"/>
        <v>0.70710678118654757</v>
      </c>
      <c r="E29" s="11">
        <f t="shared" si="3"/>
        <v>-0.70710678118654746</v>
      </c>
      <c r="F29" s="11">
        <f t="shared" si="4"/>
        <v>3.5355339059327378</v>
      </c>
    </row>
    <row r="30" spans="1:6">
      <c r="A30" s="10">
        <v>60</v>
      </c>
      <c r="B30" s="11">
        <f t="shared" si="0"/>
        <v>1.0471975511965976</v>
      </c>
      <c r="C30" s="11">
        <f t="shared" si="1"/>
        <v>0.8660254037844386</v>
      </c>
      <c r="D30" s="11">
        <f t="shared" si="2"/>
        <v>0.50000000000000011</v>
      </c>
      <c r="E30" s="11">
        <f t="shared" si="3"/>
        <v>-1</v>
      </c>
      <c r="F30" s="11">
        <f t="shared" si="4"/>
        <v>2.5000000000000004</v>
      </c>
    </row>
    <row r="31" spans="1:6">
      <c r="A31" s="10">
        <v>75</v>
      </c>
      <c r="B31" s="11">
        <f t="shared" si="0"/>
        <v>1.3089969389957472</v>
      </c>
      <c r="C31" s="11">
        <f t="shared" si="1"/>
        <v>0.96592582628906831</v>
      </c>
      <c r="D31" s="11">
        <f t="shared" si="2"/>
        <v>0.25881904510252074</v>
      </c>
      <c r="E31" s="11">
        <f t="shared" si="3"/>
        <v>-0.70710678118654768</v>
      </c>
      <c r="F31" s="11">
        <f t="shared" si="4"/>
        <v>1.2940952255126037</v>
      </c>
    </row>
    <row r="32" spans="1:6">
      <c r="A32" s="10">
        <v>90</v>
      </c>
      <c r="B32" s="11">
        <f t="shared" si="0"/>
        <v>1.5707963267948966</v>
      </c>
      <c r="C32" s="11">
        <f t="shared" si="1"/>
        <v>1</v>
      </c>
      <c r="D32" s="11">
        <f t="shared" si="2"/>
        <v>6.1257422745431001E-17</v>
      </c>
      <c r="E32" s="11">
        <f t="shared" si="3"/>
        <v>-1.83772268236293E-16</v>
      </c>
      <c r="F32" s="11">
        <f t="shared" si="4"/>
        <v>3.06287113727155E-16</v>
      </c>
    </row>
    <row r="33" spans="1:12">
      <c r="A33" s="10">
        <v>105</v>
      </c>
      <c r="B33" s="11">
        <f t="shared" si="0"/>
        <v>1.8325957145940461</v>
      </c>
      <c r="C33" s="11">
        <f t="shared" si="1"/>
        <v>0.96592582628906831</v>
      </c>
      <c r="D33" s="11">
        <f t="shared" si="2"/>
        <v>-0.25881904510252085</v>
      </c>
      <c r="E33" s="11">
        <f t="shared" si="3"/>
        <v>0.70710678118654802</v>
      </c>
      <c r="F33" s="11">
        <f t="shared" si="4"/>
        <v>-1.2940952255126041</v>
      </c>
    </row>
    <row r="34" spans="1:12">
      <c r="A34" s="10">
        <v>120</v>
      </c>
      <c r="B34" s="11">
        <f t="shared" si="0"/>
        <v>2.0943951023931953</v>
      </c>
      <c r="C34" s="11">
        <f t="shared" si="1"/>
        <v>0.86602540378443871</v>
      </c>
      <c r="D34" s="11">
        <f t="shared" si="2"/>
        <v>-0.49999999999999978</v>
      </c>
      <c r="E34" s="11">
        <f t="shared" si="3"/>
        <v>1</v>
      </c>
      <c r="F34" s="11">
        <f t="shared" si="4"/>
        <v>-2.4999999999999991</v>
      </c>
      <c r="H34" s="1" t="s">
        <v>9</v>
      </c>
      <c r="I34" s="1"/>
    </row>
    <row r="35" spans="1:12">
      <c r="A35" s="10">
        <v>135</v>
      </c>
      <c r="B35" s="11">
        <f t="shared" si="0"/>
        <v>2.3561944901923448</v>
      </c>
      <c r="C35" s="11">
        <f t="shared" si="1"/>
        <v>0.70710678118654757</v>
      </c>
      <c r="D35" s="11">
        <f t="shared" si="2"/>
        <v>-0.70710678118654746</v>
      </c>
      <c r="E35" s="11">
        <f t="shared" si="3"/>
        <v>0.70710678118654768</v>
      </c>
      <c r="F35" s="11">
        <f t="shared" si="4"/>
        <v>-3.5355339059327373</v>
      </c>
      <c r="H35" s="7" t="s">
        <v>10</v>
      </c>
      <c r="I35" s="4" t="s">
        <v>11</v>
      </c>
      <c r="J35" s="4"/>
      <c r="K35" s="4"/>
      <c r="L35" s="4"/>
    </row>
    <row r="36" spans="1:12">
      <c r="A36" s="10">
        <v>150</v>
      </c>
      <c r="B36" s="11">
        <f t="shared" si="0"/>
        <v>2.6179938779914944</v>
      </c>
      <c r="C36" s="11">
        <f t="shared" si="1"/>
        <v>0.49999999999999994</v>
      </c>
      <c r="D36" s="11">
        <f t="shared" si="2"/>
        <v>-0.86602540378443871</v>
      </c>
      <c r="E36" s="11">
        <f t="shared" si="3"/>
        <v>3.06287113727155E-16</v>
      </c>
      <c r="F36" s="11">
        <f t="shared" si="4"/>
        <v>-4.3301270189221936</v>
      </c>
      <c r="H36" s="7" t="s">
        <v>12</v>
      </c>
      <c r="I36" s="4" t="s">
        <v>13</v>
      </c>
      <c r="J36" s="4"/>
      <c r="K36" s="4"/>
      <c r="L36" s="4"/>
    </row>
    <row r="37" spans="1:12">
      <c r="A37" s="10">
        <v>165</v>
      </c>
      <c r="B37" s="11">
        <f t="shared" si="0"/>
        <v>2.8797932657906435</v>
      </c>
      <c r="C37" s="11">
        <f t="shared" si="1"/>
        <v>0.25881904510252102</v>
      </c>
      <c r="D37" s="11">
        <f t="shared" si="2"/>
        <v>-0.9659258262890682</v>
      </c>
      <c r="E37" s="11">
        <f t="shared" si="3"/>
        <v>-0.70710678118654668</v>
      </c>
      <c r="F37" s="11">
        <f t="shared" si="4"/>
        <v>-4.8296291314453406</v>
      </c>
    </row>
    <row r="38" spans="1:12">
      <c r="A38" s="10">
        <v>180</v>
      </c>
      <c r="B38" s="11">
        <f t="shared" si="0"/>
        <v>3.1415926535897931</v>
      </c>
      <c r="C38" s="11">
        <f t="shared" si="1"/>
        <v>1.22514845490862E-16</v>
      </c>
      <c r="D38" s="11">
        <f t="shared" si="2"/>
        <v>-1</v>
      </c>
      <c r="E38" s="11">
        <f t="shared" si="3"/>
        <v>-1</v>
      </c>
      <c r="F38" s="11">
        <f t="shared" si="4"/>
        <v>-5</v>
      </c>
    </row>
    <row r="39" spans="1:12">
      <c r="A39" s="10">
        <v>195</v>
      </c>
      <c r="B39" s="11">
        <f t="shared" si="0"/>
        <v>3.4033920413889427</v>
      </c>
      <c r="C39" s="11">
        <f t="shared" si="1"/>
        <v>-0.25881904510252079</v>
      </c>
      <c r="D39" s="11">
        <f t="shared" si="2"/>
        <v>-0.96592582628906831</v>
      </c>
      <c r="E39" s="11">
        <f t="shared" si="3"/>
        <v>-0.70710678118654713</v>
      </c>
      <c r="F39" s="11">
        <f t="shared" si="4"/>
        <v>-4.8296291314453415</v>
      </c>
    </row>
    <row r="40" spans="1:12">
      <c r="A40" s="10">
        <v>210</v>
      </c>
      <c r="B40" s="11">
        <f t="shared" si="0"/>
        <v>3.6651914291880923</v>
      </c>
      <c r="C40" s="11">
        <f t="shared" si="1"/>
        <v>-0.50000000000000011</v>
      </c>
      <c r="D40" s="11">
        <f t="shared" si="2"/>
        <v>-0.8660254037844386</v>
      </c>
      <c r="E40" s="11">
        <f t="shared" si="3"/>
        <v>1.3475548801822335E-15</v>
      </c>
      <c r="F40" s="11">
        <f t="shared" si="4"/>
        <v>-4.3301270189221928</v>
      </c>
    </row>
    <row r="41" spans="1:12">
      <c r="A41" s="10">
        <v>225</v>
      </c>
      <c r="B41" s="11">
        <f t="shared" si="0"/>
        <v>3.9269908169872414</v>
      </c>
      <c r="C41" s="11">
        <f t="shared" si="1"/>
        <v>-0.70710678118654746</v>
      </c>
      <c r="D41" s="11">
        <f t="shared" si="2"/>
        <v>-0.70710678118654768</v>
      </c>
      <c r="E41" s="11">
        <f t="shared" si="3"/>
        <v>0.70710678118654657</v>
      </c>
      <c r="F41" s="11">
        <f t="shared" si="4"/>
        <v>-3.5355339059327386</v>
      </c>
    </row>
    <row r="42" spans="1:12">
      <c r="A42" s="10">
        <v>240</v>
      </c>
      <c r="B42" s="11">
        <f t="shared" si="0"/>
        <v>4.1887902047863905</v>
      </c>
      <c r="C42" s="11">
        <f t="shared" si="1"/>
        <v>-0.86602540378443837</v>
      </c>
      <c r="D42" s="11">
        <f t="shared" si="2"/>
        <v>-0.50000000000000044</v>
      </c>
      <c r="E42" s="11">
        <f t="shared" si="3"/>
        <v>1</v>
      </c>
      <c r="F42" s="11">
        <f t="shared" si="4"/>
        <v>-2.5000000000000022</v>
      </c>
    </row>
    <row r="43" spans="1:12">
      <c r="A43" s="10">
        <v>255</v>
      </c>
      <c r="B43" s="11">
        <f t="shared" si="0"/>
        <v>4.4505895925855405</v>
      </c>
      <c r="C43" s="11">
        <f t="shared" si="1"/>
        <v>-0.96592582628906831</v>
      </c>
      <c r="D43" s="11">
        <f t="shared" si="2"/>
        <v>-0.25881904510252063</v>
      </c>
      <c r="E43" s="11">
        <f t="shared" si="3"/>
        <v>0.70710678118654724</v>
      </c>
      <c r="F43" s="11">
        <f t="shared" si="4"/>
        <v>-1.2940952255126033</v>
      </c>
    </row>
    <row r="44" spans="1:12">
      <c r="A44" s="10">
        <v>270</v>
      </c>
      <c r="B44" s="11">
        <f t="shared" si="0"/>
        <v>4.7123889803846897</v>
      </c>
      <c r="C44" s="11">
        <f t="shared" si="1"/>
        <v>-1</v>
      </c>
      <c r="D44" s="11">
        <f t="shared" si="2"/>
        <v>-1.83772268236293E-16</v>
      </c>
      <c r="E44" s="11">
        <f t="shared" si="3"/>
        <v>5.51316804708879E-16</v>
      </c>
      <c r="F44" s="11">
        <f t="shared" si="4"/>
        <v>-9.1886134118146501E-16</v>
      </c>
    </row>
    <row r="45" spans="1:12">
      <c r="A45" s="10">
        <v>285</v>
      </c>
      <c r="B45" s="11">
        <f t="shared" si="0"/>
        <v>4.9741883681838388</v>
      </c>
      <c r="C45" s="11">
        <f t="shared" si="1"/>
        <v>-0.96592582628906842</v>
      </c>
      <c r="D45" s="11">
        <f t="shared" si="2"/>
        <v>0.2588190451025203</v>
      </c>
      <c r="E45" s="11">
        <f t="shared" si="3"/>
        <v>-0.70710678118654646</v>
      </c>
      <c r="F45" s="11">
        <f t="shared" si="4"/>
        <v>1.2940952255126015</v>
      </c>
    </row>
    <row r="46" spans="1:12">
      <c r="A46" s="10">
        <v>300</v>
      </c>
      <c r="B46" s="11">
        <f t="shared" si="0"/>
        <v>5.2359877559829888</v>
      </c>
      <c r="C46" s="11">
        <f t="shared" si="1"/>
        <v>-0.8660254037844386</v>
      </c>
      <c r="D46" s="11">
        <f t="shared" si="2"/>
        <v>0.50000000000000011</v>
      </c>
      <c r="E46" s="11">
        <f t="shared" si="3"/>
        <v>-1</v>
      </c>
      <c r="F46" s="11">
        <f t="shared" si="4"/>
        <v>2.5000000000000004</v>
      </c>
    </row>
    <row r="47" spans="1:12">
      <c r="A47" s="10">
        <v>315</v>
      </c>
      <c r="B47" s="11">
        <f t="shared" si="0"/>
        <v>5.497787143782138</v>
      </c>
      <c r="C47" s="11">
        <f t="shared" si="1"/>
        <v>-0.70710678118654768</v>
      </c>
      <c r="D47" s="11">
        <f t="shared" si="2"/>
        <v>0.70710678118654735</v>
      </c>
      <c r="E47" s="11">
        <f t="shared" si="3"/>
        <v>-0.70710678118654735</v>
      </c>
      <c r="F47" s="11">
        <f t="shared" si="4"/>
        <v>3.5355339059327369</v>
      </c>
    </row>
    <row r="48" spans="1:12">
      <c r="A48" s="10">
        <v>330</v>
      </c>
      <c r="B48" s="11">
        <f t="shared" si="0"/>
        <v>5.7595865315812871</v>
      </c>
      <c r="C48" s="11">
        <f t="shared" si="1"/>
        <v>-0.50000000000000044</v>
      </c>
      <c r="D48" s="11">
        <f t="shared" si="2"/>
        <v>0.86602540378443837</v>
      </c>
      <c r="E48" s="11">
        <f t="shared" si="3"/>
        <v>-2.4501884895999915E-15</v>
      </c>
      <c r="F48" s="11">
        <f t="shared" si="4"/>
        <v>4.3301270189221919</v>
      </c>
    </row>
    <row r="49" spans="1:6">
      <c r="A49" s="10">
        <v>345</v>
      </c>
      <c r="B49" s="11">
        <f t="shared" si="0"/>
        <v>6.0213859193804371</v>
      </c>
      <c r="C49" s="11">
        <f t="shared" si="1"/>
        <v>-0.25881904510252068</v>
      </c>
      <c r="D49" s="11">
        <f t="shared" si="2"/>
        <v>0.96592582628906831</v>
      </c>
      <c r="E49" s="11">
        <f t="shared" si="3"/>
        <v>0.70710678118654891</v>
      </c>
      <c r="F49" s="11">
        <f t="shared" si="4"/>
        <v>4.8296291314453415</v>
      </c>
    </row>
    <row r="50" spans="1:6">
      <c r="A50" s="10">
        <v>360</v>
      </c>
      <c r="B50" s="11">
        <f t="shared" si="0"/>
        <v>6.2831853071795862</v>
      </c>
      <c r="C50" s="11">
        <f t="shared" si="1"/>
        <v>-2.45029690981724E-16</v>
      </c>
      <c r="D50" s="11">
        <f t="shared" si="2"/>
        <v>1</v>
      </c>
      <c r="E50" s="11">
        <f t="shared" si="3"/>
        <v>1</v>
      </c>
      <c r="F50" s="11">
        <f t="shared" si="4"/>
        <v>5</v>
      </c>
    </row>
  </sheetData>
  <mergeCells count="1">
    <mergeCell ref="H5:M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D11"/>
  <sheetViews>
    <sheetView workbookViewId="0">
      <selection activeCell="G24" sqref="G24"/>
    </sheetView>
  </sheetViews>
  <sheetFormatPr defaultRowHeight="15"/>
  <cols>
    <col min="1" max="2" width="9.140625" style="12"/>
    <col min="3" max="3" width="18.140625" style="12" customWidth="1"/>
    <col min="4" max="4" width="18.42578125" style="12" customWidth="1"/>
  </cols>
  <sheetData>
    <row r="1" spans="1:4">
      <c r="A1" s="13" t="s">
        <v>14</v>
      </c>
      <c r="B1" s="13" t="s">
        <v>15</v>
      </c>
      <c r="C1" s="13" t="s">
        <v>16</v>
      </c>
      <c r="D1" s="13" t="s">
        <v>17</v>
      </c>
    </row>
    <row r="2" spans="1:4">
      <c r="A2" s="14">
        <v>0.1</v>
      </c>
      <c r="B2" s="14">
        <v>0.3</v>
      </c>
      <c r="C2" s="14">
        <v>0.3</v>
      </c>
      <c r="D2" s="14">
        <f t="shared" ref="D2:D11" si="0">A2/B2</f>
        <v>0.33333333333333337</v>
      </c>
    </row>
    <row r="3" spans="1:4">
      <c r="A3" s="14">
        <v>0.2</v>
      </c>
      <c r="B3" s="14">
        <v>0.3</v>
      </c>
      <c r="C3" s="14">
        <v>0.75</v>
      </c>
      <c r="D3" s="14">
        <f t="shared" si="0"/>
        <v>0.66666666666666674</v>
      </c>
    </row>
    <row r="4" spans="1:4">
      <c r="A4" s="14">
        <v>0.3</v>
      </c>
      <c r="B4" s="14">
        <v>0.3</v>
      </c>
      <c r="C4" s="14">
        <v>0.95</v>
      </c>
      <c r="D4" s="14">
        <f t="shared" si="0"/>
        <v>1</v>
      </c>
    </row>
    <row r="5" spans="1:4">
      <c r="A5" s="14">
        <v>0.4</v>
      </c>
      <c r="B5" s="14">
        <v>0.3</v>
      </c>
      <c r="C5" s="14">
        <v>1.37</v>
      </c>
      <c r="D5" s="14">
        <f t="shared" si="0"/>
        <v>1.3333333333333335</v>
      </c>
    </row>
    <row r="6" spans="1:4">
      <c r="A6" s="14">
        <v>0.5</v>
      </c>
      <c r="B6" s="14">
        <v>0.3</v>
      </c>
      <c r="C6" s="14">
        <v>1.6</v>
      </c>
      <c r="D6" s="14">
        <f t="shared" si="0"/>
        <v>1.6666666666666667</v>
      </c>
    </row>
    <row r="7" spans="1:4">
      <c r="A7" s="14">
        <v>0.6</v>
      </c>
      <c r="B7" s="14">
        <v>0.3</v>
      </c>
      <c r="C7" s="14">
        <v>1.98</v>
      </c>
      <c r="D7" s="14">
        <f t="shared" si="0"/>
        <v>2</v>
      </c>
    </row>
    <row r="8" spans="1:4">
      <c r="A8" s="14">
        <v>0.7</v>
      </c>
      <c r="B8" s="14">
        <v>0.3</v>
      </c>
      <c r="C8" s="14">
        <v>2.35</v>
      </c>
      <c r="D8" s="14">
        <f t="shared" si="0"/>
        <v>2.3333333333333335</v>
      </c>
    </row>
    <row r="9" spans="1:4">
      <c r="A9" s="14">
        <v>0.8</v>
      </c>
      <c r="B9" s="14">
        <v>0.3</v>
      </c>
      <c r="C9" s="14">
        <v>2.7</v>
      </c>
      <c r="D9" s="14">
        <f t="shared" si="0"/>
        <v>2.666666666666667</v>
      </c>
    </row>
    <row r="10" spans="1:4">
      <c r="A10" s="14">
        <v>0.9</v>
      </c>
      <c r="B10" s="14">
        <v>0.3</v>
      </c>
      <c r="C10" s="14">
        <v>2.9</v>
      </c>
      <c r="D10" s="14">
        <f t="shared" si="0"/>
        <v>3</v>
      </c>
    </row>
    <row r="11" spans="1:4">
      <c r="A11" s="14">
        <v>1</v>
      </c>
      <c r="B11" s="14">
        <v>0.3</v>
      </c>
      <c r="C11" s="14">
        <v>3.35</v>
      </c>
      <c r="D11" s="14">
        <f t="shared" si="0"/>
        <v>3.3333333333333335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12"/>
  <sheetViews>
    <sheetView tabSelected="1" workbookViewId="0">
      <selection activeCell="N14" sqref="N14"/>
    </sheetView>
  </sheetViews>
  <sheetFormatPr defaultRowHeight="15"/>
  <sheetData>
    <row r="1" spans="1:2">
      <c r="A1" s="15" t="s">
        <v>18</v>
      </c>
      <c r="B1" s="15" t="s">
        <v>19</v>
      </c>
    </row>
    <row r="2" spans="1:2">
      <c r="A2" s="10">
        <v>140</v>
      </c>
      <c r="B2" s="10">
        <v>40</v>
      </c>
    </row>
    <row r="3" spans="1:2">
      <c r="A3" s="10">
        <v>145</v>
      </c>
      <c r="B3" s="10">
        <v>42</v>
      </c>
    </row>
    <row r="4" spans="1:2">
      <c r="A4" s="10">
        <v>150</v>
      </c>
      <c r="B4" s="10">
        <v>45</v>
      </c>
    </row>
    <row r="5" spans="1:2">
      <c r="A5" s="10">
        <v>155</v>
      </c>
      <c r="B5" s="10">
        <v>50</v>
      </c>
    </row>
    <row r="6" spans="1:2">
      <c r="A6" s="10">
        <v>160</v>
      </c>
      <c r="B6" s="10">
        <v>60</v>
      </c>
    </row>
    <row r="7" spans="1:2">
      <c r="A7" s="10">
        <v>165</v>
      </c>
      <c r="B7" s="10">
        <v>62</v>
      </c>
    </row>
    <row r="8" spans="1:2">
      <c r="A8" s="10">
        <v>170</v>
      </c>
      <c r="B8" s="10">
        <v>63</v>
      </c>
    </row>
    <row r="9" spans="1:2">
      <c r="A9" s="10">
        <v>175</v>
      </c>
      <c r="B9" s="10">
        <v>67</v>
      </c>
    </row>
    <row r="10" spans="1:2">
      <c r="A10" s="10">
        <v>180</v>
      </c>
      <c r="B10" s="10">
        <v>70</v>
      </c>
    </row>
    <row r="11" spans="1:2">
      <c r="A11" s="10">
        <v>185</v>
      </c>
      <c r="B11" s="10">
        <v>71</v>
      </c>
    </row>
    <row r="12" spans="1:2">
      <c r="A12" s="10">
        <v>190</v>
      </c>
      <c r="B12" s="10">
        <v>75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 os</vt:lpstr>
      <vt:lpstr>spojnice trendů lineární</vt:lpstr>
      <vt:lpstr>spojnice trendů polynomická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2012-08-26T14:37:48Z</dcterms:created>
  <dcterms:modified xsi:type="dcterms:W3CDTF">2012-09-25T15:10:26Z</dcterms:modified>
</cp:coreProperties>
</file>