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12270" activeTab="2"/>
  </bookViews>
  <sheets>
    <sheet name="základní procvičení" sheetId="1" r:id="rId1"/>
    <sheet name="délka žívota" sheetId="2" r:id="rId2"/>
    <sheet name="volby" sheetId="3" r:id="rId3"/>
  </sheets>
  <calcPr calcId="125725"/>
</workbook>
</file>

<file path=xl/calcChain.xml><?xml version="1.0" encoding="utf-8"?>
<calcChain xmlns="http://schemas.openxmlformats.org/spreadsheetml/2006/main">
  <c r="B2" i="3"/>
  <c r="B3" s="1"/>
  <c r="B5" s="1"/>
  <c r="B1" i="2"/>
  <c r="B4" s="1"/>
  <c r="C2" i="1"/>
  <c r="B2"/>
  <c r="B12" s="1"/>
  <c r="B1"/>
  <c r="B5" s="1"/>
  <c r="B7" i="3" l="1"/>
  <c r="B6"/>
  <c r="B5" i="2"/>
  <c r="B6"/>
  <c r="B9" i="1"/>
  <c r="B8" i="2"/>
  <c r="B8" i="1"/>
  <c r="E5"/>
  <c r="E6"/>
  <c r="E7"/>
  <c r="B14"/>
  <c r="B13"/>
  <c r="B7"/>
  <c r="B6"/>
</calcChain>
</file>

<file path=xl/sharedStrings.xml><?xml version="1.0" encoding="utf-8"?>
<sst xmlns="http://schemas.openxmlformats.org/spreadsheetml/2006/main" count="35" uniqueCount="30">
  <si>
    <t>dnešní datum</t>
  </si>
  <si>
    <t>momentální čas</t>
  </si>
  <si>
    <t>DNES</t>
  </si>
  <si>
    <t>NYNÍ</t>
  </si>
  <si>
    <t>dnes je:</t>
  </si>
  <si>
    <t>rok</t>
  </si>
  <si>
    <t>měsíc</t>
  </si>
  <si>
    <t>den</t>
  </si>
  <si>
    <t>nyní je:</t>
  </si>
  <si>
    <t xml:space="preserve">hodina </t>
  </si>
  <si>
    <t>minuta</t>
  </si>
  <si>
    <t>sekunda</t>
  </si>
  <si>
    <t>to je:</t>
  </si>
  <si>
    <t>HODNOTA.NA.TEXT</t>
  </si>
  <si>
    <t>datum narození</t>
  </si>
  <si>
    <t>jsem na světě dnů</t>
  </si>
  <si>
    <t>je mi let</t>
  </si>
  <si>
    <t>rozdíl</t>
  </si>
  <si>
    <t>DENTÝDNE</t>
  </si>
  <si>
    <t>uběhlo pracovních dnů</t>
  </si>
  <si>
    <t>pořadové číslo dne
v rámci týdne</t>
  </si>
  <si>
    <t>pořadové číslo týdne</t>
  </si>
  <si>
    <t>WEEKNUM</t>
  </si>
  <si>
    <t>DATEDIF</t>
  </si>
  <si>
    <t>to je měsíců</t>
  </si>
  <si>
    <t>NETWORKDAYS</t>
  </si>
  <si>
    <t>věk</t>
  </si>
  <si>
    <t>mohu volit (18 let)</t>
  </si>
  <si>
    <t>mohu být zvolen prezidentem (40let)</t>
  </si>
  <si>
    <t>mohu být zvolen poslancem (21let)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</si>
</sst>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</cellStyleXfs>
  <cellXfs count="14">
    <xf numFmtId="0" fontId="0" fillId="0" borderId="0" xfId="0"/>
    <xf numFmtId="22" fontId="0" fillId="0" borderId="0" xfId="0" applyNumberFormat="1"/>
    <xf numFmtId="0" fontId="2" fillId="4" borderId="0" xfId="3"/>
    <xf numFmtId="0" fontId="2" fillId="5" borderId="0" xfId="4"/>
    <xf numFmtId="14" fontId="1" fillId="3" borderId="0" xfId="2" applyNumberFormat="1"/>
    <xf numFmtId="164" fontId="1" fillId="3" borderId="0" xfId="2" applyNumberFormat="1"/>
    <xf numFmtId="0" fontId="1" fillId="3" borderId="0" xfId="2"/>
    <xf numFmtId="0" fontId="2" fillId="8" borderId="0" xfId="7"/>
    <xf numFmtId="22" fontId="1" fillId="2" borderId="0" xfId="1" applyNumberFormat="1"/>
    <xf numFmtId="14" fontId="1" fillId="6" borderId="0" xfId="5" applyNumberFormat="1"/>
    <xf numFmtId="0" fontId="0" fillId="0" borderId="0" xfId="0" applyNumberFormat="1"/>
    <xf numFmtId="0" fontId="2" fillId="5" borderId="0" xfId="4" applyAlignment="1">
      <alignment wrapText="1"/>
    </xf>
    <xf numFmtId="14" fontId="2" fillId="5" borderId="0" xfId="4" applyNumberFormat="1"/>
    <xf numFmtId="0" fontId="1" fillId="7" borderId="0" xfId="6" applyAlignment="1">
      <alignment horizontal="center"/>
    </xf>
  </cellXfs>
  <cellStyles count="8">
    <cellStyle name="20 % – Zvýraznění1" xfId="1" builtinId="30"/>
    <cellStyle name="40 % – Zvýraznění1" xfId="2" builtinId="31"/>
    <cellStyle name="40 % – Zvýraznění3" xfId="5" builtinId="39"/>
    <cellStyle name="40 % – Zvýraznění6" xfId="6" builtinId="51"/>
    <cellStyle name="60 % – Zvýraznění6" xfId="7" builtinId="52"/>
    <cellStyle name="normální" xfId="0" builtinId="0"/>
    <cellStyle name="Zvýraznění 2" xfId="3" builtinId="33"/>
    <cellStyle name="Zvýraznění 3" xfId="4" builtinId="3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6</xdr:row>
      <xdr:rowOff>161925</xdr:rowOff>
    </xdr:from>
    <xdr:to>
      <xdr:col>14</xdr:col>
      <xdr:colOff>533400</xdr:colOff>
      <xdr:row>19</xdr:row>
      <xdr:rowOff>19050</xdr:rowOff>
    </xdr:to>
    <xdr:grpSp>
      <xdr:nvGrpSpPr>
        <xdr:cNvPr id="6" name="Skupina 5"/>
        <xdr:cNvGrpSpPr/>
      </xdr:nvGrpSpPr>
      <xdr:grpSpPr>
        <a:xfrm>
          <a:off x="6334125" y="1304925"/>
          <a:ext cx="4733925" cy="2562225"/>
          <a:chOff x="6334125" y="1304925"/>
          <a:chExt cx="4733925" cy="2562225"/>
        </a:xfrm>
      </xdr:grpSpPr>
      <xdr:pic>
        <xdr:nvPicPr>
          <xdr:cNvPr id="1026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6334125" y="1304925"/>
            <a:ext cx="4733925" cy="2562225"/>
          </a:xfrm>
          <a:prstGeom prst="rect">
            <a:avLst/>
          </a:prstGeom>
          <a:noFill/>
          <a:ln w="1">
            <a:noFill/>
            <a:miter lim="800000"/>
            <a:headEnd/>
            <a:tailEnd type="none" w="med" len="med"/>
          </a:ln>
          <a:effectLst/>
        </xdr:spPr>
      </xdr:pic>
      <xdr:cxnSp macro="">
        <xdr:nvCxnSpPr>
          <xdr:cNvPr id="5" name="Přímá spojovací šipka 4"/>
          <xdr:cNvCxnSpPr/>
        </xdr:nvCxnSpPr>
        <xdr:spPr>
          <a:xfrm>
            <a:off x="7353300" y="2152650"/>
            <a:ext cx="609600" cy="552450"/>
          </a:xfrm>
          <a:prstGeom prst="straightConnector1">
            <a:avLst/>
          </a:prstGeom>
          <a:ln w="38100">
            <a:solidFill>
              <a:schemeClr val="accent2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0</xdr:row>
      <xdr:rowOff>161925</xdr:rowOff>
    </xdr:from>
    <xdr:to>
      <xdr:col>11</xdr:col>
      <xdr:colOff>581025</xdr:colOff>
      <xdr:row>15</xdr:row>
      <xdr:rowOff>85725</xdr:rowOff>
    </xdr:to>
    <xdr:grpSp>
      <xdr:nvGrpSpPr>
        <xdr:cNvPr id="7" name="Skupina 6"/>
        <xdr:cNvGrpSpPr/>
      </xdr:nvGrpSpPr>
      <xdr:grpSpPr>
        <a:xfrm>
          <a:off x="4781550" y="161925"/>
          <a:ext cx="4219575" cy="2781300"/>
          <a:chOff x="4781550" y="161925"/>
          <a:chExt cx="4219575" cy="2781300"/>
        </a:xfrm>
      </xdr:grpSpPr>
      <xdr:pic>
        <xdr:nvPicPr>
          <xdr:cNvPr id="2049" name="Picture 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781550" y="161925"/>
            <a:ext cx="4219575" cy="2781300"/>
          </a:xfrm>
          <a:prstGeom prst="rect">
            <a:avLst/>
          </a:prstGeom>
          <a:noFill/>
          <a:ln w="1">
            <a:noFill/>
            <a:miter lim="800000"/>
            <a:headEnd/>
            <a:tailEnd type="none" w="med" len="med"/>
          </a:ln>
          <a:effectLst/>
        </xdr:spPr>
      </xdr:pic>
      <xdr:sp macro="" textlink="">
        <xdr:nvSpPr>
          <xdr:cNvPr id="3" name="Obdélníkový popisek 2"/>
          <xdr:cNvSpPr/>
        </xdr:nvSpPr>
        <xdr:spPr>
          <a:xfrm>
            <a:off x="7019925" y="381000"/>
            <a:ext cx="1819275" cy="371475"/>
          </a:xfrm>
          <a:prstGeom prst="wedgeRectCallout">
            <a:avLst>
              <a:gd name="adj1" fmla="val -100414"/>
              <a:gd name="adj2" fmla="val 47115"/>
            </a:avLst>
          </a:prstGeom>
          <a:solidFill>
            <a:schemeClr val="bg1"/>
          </a:solidFill>
          <a:ln>
            <a:solidFill>
              <a:schemeClr val="accent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cs-CZ" sz="1100">
                <a:solidFill>
                  <a:sysClr val="windowText" lastClr="000000"/>
                </a:solidFill>
              </a:rPr>
              <a:t>počáteční datum</a:t>
            </a:r>
          </a:p>
        </xdr:txBody>
      </xdr:sp>
      <xdr:sp macro="" textlink="">
        <xdr:nvSpPr>
          <xdr:cNvPr id="4" name="Obdélníkový popisek 3"/>
          <xdr:cNvSpPr/>
        </xdr:nvSpPr>
        <xdr:spPr>
          <a:xfrm>
            <a:off x="7096125" y="847725"/>
            <a:ext cx="1819275" cy="371475"/>
          </a:xfrm>
          <a:prstGeom prst="wedgeRectCallout">
            <a:avLst>
              <a:gd name="adj1" fmla="val -101462"/>
              <a:gd name="adj2" fmla="val -14423"/>
            </a:avLst>
          </a:prstGeom>
          <a:solidFill>
            <a:schemeClr val="bg1"/>
          </a:solidFill>
          <a:ln>
            <a:solidFill>
              <a:schemeClr val="accent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cs-CZ" sz="1100">
                <a:solidFill>
                  <a:sysClr val="windowText" lastClr="000000"/>
                </a:solidFill>
              </a:rPr>
              <a:t>koncové datum</a:t>
            </a:r>
          </a:p>
        </xdr:txBody>
      </xdr:sp>
      <xdr:sp macro="" textlink="">
        <xdr:nvSpPr>
          <xdr:cNvPr id="6" name="Obdélníkový popisek 5"/>
          <xdr:cNvSpPr/>
        </xdr:nvSpPr>
        <xdr:spPr>
          <a:xfrm>
            <a:off x="5753100" y="1885950"/>
            <a:ext cx="1819275" cy="628650"/>
          </a:xfrm>
          <a:prstGeom prst="wedgeRectCallout">
            <a:avLst>
              <a:gd name="adj1" fmla="val -46488"/>
              <a:gd name="adj2" fmla="val -154516"/>
            </a:avLst>
          </a:prstGeom>
          <a:solidFill>
            <a:schemeClr val="bg1"/>
          </a:solidFill>
          <a:ln>
            <a:solidFill>
              <a:schemeClr val="accent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cs-CZ" sz="1100">
                <a:solidFill>
                  <a:sysClr val="windowText" lastClr="000000"/>
                </a:solidFill>
              </a:rPr>
              <a:t>Y</a:t>
            </a:r>
            <a:r>
              <a:rPr lang="cs-CZ" sz="1100" baseline="0">
                <a:solidFill>
                  <a:sysClr val="windowText" lastClr="000000"/>
                </a:solidFill>
              </a:rPr>
              <a:t> - rok</a:t>
            </a:r>
          </a:p>
          <a:p>
            <a:pPr algn="ctr"/>
            <a:r>
              <a:rPr lang="cs-CZ" sz="1100" baseline="0">
                <a:solidFill>
                  <a:sysClr val="windowText" lastClr="000000"/>
                </a:solidFill>
              </a:rPr>
              <a:t>M - měsíc</a:t>
            </a:r>
          </a:p>
          <a:p>
            <a:pPr algn="ctr"/>
            <a:r>
              <a:rPr lang="cs-CZ" sz="1100" baseline="0">
                <a:solidFill>
                  <a:sysClr val="windowText" lastClr="000000"/>
                </a:solidFill>
              </a:rPr>
              <a:t>D - den</a:t>
            </a:r>
          </a:p>
          <a:p>
            <a:pPr algn="ctr"/>
            <a:endParaRPr lang="cs-CZ" sz="1100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G14"/>
  <sheetViews>
    <sheetView workbookViewId="0">
      <selection activeCell="C35" sqref="C35"/>
    </sheetView>
  </sheetViews>
  <sheetFormatPr defaultRowHeight="15"/>
  <cols>
    <col min="1" max="1" width="19.5703125" bestFit="1" customWidth="1"/>
    <col min="2" max="3" width="14.28515625" bestFit="1" customWidth="1"/>
    <col min="7" max="7" width="18.42578125" bestFit="1" customWidth="1"/>
  </cols>
  <sheetData>
    <row r="1" spans="1:7">
      <c r="A1" s="2" t="s">
        <v>0</v>
      </c>
      <c r="B1" s="4">
        <f ca="1">TODAY()</f>
        <v>41052</v>
      </c>
      <c r="G1" s="7" t="s">
        <v>2</v>
      </c>
    </row>
    <row r="2" spans="1:7">
      <c r="A2" s="2" t="s">
        <v>1</v>
      </c>
      <c r="B2" s="5">
        <f ca="1">NOW()</f>
        <v>41052.807631018521</v>
      </c>
      <c r="C2" s="8">
        <f ca="1">NOW()</f>
        <v>41052.807631018521</v>
      </c>
      <c r="G2" s="7" t="s">
        <v>3</v>
      </c>
    </row>
    <row r="4" spans="1:7">
      <c r="A4" s="2" t="s">
        <v>4</v>
      </c>
    </row>
    <row r="5" spans="1:7">
      <c r="A5" s="3" t="s">
        <v>5</v>
      </c>
      <c r="B5" s="6">
        <f ca="1">YEAR(B1)</f>
        <v>2012</v>
      </c>
      <c r="E5" s="6" t="str">
        <f ca="1">TEXT(B2,"rr")</f>
        <v>12</v>
      </c>
    </row>
    <row r="6" spans="1:7">
      <c r="A6" s="3" t="s">
        <v>6</v>
      </c>
      <c r="B6" s="6">
        <f ca="1">MONTH(B1)</f>
        <v>5</v>
      </c>
      <c r="D6" s="2" t="s">
        <v>12</v>
      </c>
      <c r="E6" s="6" t="str">
        <f ca="1">TEXT(B2,"MMMM")</f>
        <v>květen</v>
      </c>
      <c r="G6" s="7" t="s">
        <v>13</v>
      </c>
    </row>
    <row r="7" spans="1:7">
      <c r="A7" s="3" t="s">
        <v>7</v>
      </c>
      <c r="B7" s="6">
        <f ca="1">DAY(B1)</f>
        <v>23</v>
      </c>
      <c r="E7" s="6" t="str">
        <f ca="1">TEXT(B2,"dddd")</f>
        <v>středa</v>
      </c>
    </row>
    <row r="8" spans="1:7" ht="32.25" customHeight="1">
      <c r="A8" s="11" t="s">
        <v>20</v>
      </c>
      <c r="B8" s="6">
        <f ca="1">WEEKDAY(B1,2)</f>
        <v>3</v>
      </c>
      <c r="G8" s="7" t="s">
        <v>18</v>
      </c>
    </row>
    <row r="9" spans="1:7" ht="15.75" customHeight="1">
      <c r="A9" s="11" t="s">
        <v>21</v>
      </c>
      <c r="B9" s="6">
        <f ca="1">WEEKNUM(B1)</f>
        <v>21</v>
      </c>
      <c r="G9" s="7" t="s">
        <v>22</v>
      </c>
    </row>
    <row r="11" spans="1:7">
      <c r="A11" s="2" t="s">
        <v>8</v>
      </c>
    </row>
    <row r="12" spans="1:7">
      <c r="A12" s="3" t="s">
        <v>9</v>
      </c>
      <c r="B12" s="6">
        <f ca="1">HOUR(B2)</f>
        <v>19</v>
      </c>
    </row>
    <row r="13" spans="1:7">
      <c r="A13" s="3" t="s">
        <v>10</v>
      </c>
      <c r="B13" s="6">
        <f ca="1">MINUTE(B2)</f>
        <v>22</v>
      </c>
    </row>
    <row r="14" spans="1:7">
      <c r="A14" s="3" t="s">
        <v>11</v>
      </c>
      <c r="B14" s="6">
        <f ca="1">SECOND(B2)</f>
        <v>59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I10"/>
  <sheetViews>
    <sheetView workbookViewId="0">
      <selection activeCell="A40" sqref="A40"/>
    </sheetView>
  </sheetViews>
  <sheetFormatPr defaultRowHeight="15"/>
  <cols>
    <col min="1" max="1" width="21.42578125" bestFit="1" customWidth="1"/>
    <col min="2" max="2" width="11.85546875" bestFit="1" customWidth="1"/>
    <col min="5" max="5" width="14.7109375" bestFit="1" customWidth="1"/>
    <col min="9" max="9" width="14.28515625" bestFit="1" customWidth="1"/>
  </cols>
  <sheetData>
    <row r="1" spans="1:9">
      <c r="A1" s="2" t="s">
        <v>0</v>
      </c>
      <c r="B1" s="4">
        <f ca="1">TODAY()</f>
        <v>41052</v>
      </c>
      <c r="E1" s="7" t="s">
        <v>2</v>
      </c>
    </row>
    <row r="2" spans="1:9">
      <c r="A2" s="2" t="s">
        <v>14</v>
      </c>
      <c r="B2" s="9">
        <v>24424</v>
      </c>
    </row>
    <row r="4" spans="1:9">
      <c r="A4" s="2" t="s">
        <v>15</v>
      </c>
      <c r="B4" s="6">
        <f ca="1">B1-B2</f>
        <v>16628</v>
      </c>
      <c r="E4" s="7" t="s">
        <v>17</v>
      </c>
      <c r="I4" s="1"/>
    </row>
    <row r="5" spans="1:9">
      <c r="A5" s="2" t="s">
        <v>24</v>
      </c>
      <c r="B5" s="6">
        <f ca="1">DATEDIF(B2,B1,"M")</f>
        <v>546</v>
      </c>
      <c r="E5" s="7" t="s">
        <v>23</v>
      </c>
      <c r="I5" s="1"/>
    </row>
    <row r="6" spans="1:9">
      <c r="A6" s="2" t="s">
        <v>16</v>
      </c>
      <c r="B6" s="6">
        <f ca="1">DATEDIF(B2,B1,"Y")</f>
        <v>45</v>
      </c>
      <c r="E6" s="7" t="s">
        <v>23</v>
      </c>
    </row>
    <row r="8" spans="1:9">
      <c r="A8" s="2" t="s">
        <v>19</v>
      </c>
      <c r="B8" s="6">
        <f ca="1">NETWORKDAYS(B2,B1)</f>
        <v>11878</v>
      </c>
      <c r="E8" s="7" t="s">
        <v>25</v>
      </c>
    </row>
    <row r="10" spans="1:9">
      <c r="B10" s="10"/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B7"/>
  <sheetViews>
    <sheetView tabSelected="1" workbookViewId="0">
      <selection activeCell="H14" sqref="H14"/>
    </sheetView>
  </sheetViews>
  <sheetFormatPr defaultRowHeight="15"/>
  <cols>
    <col min="1" max="1" width="34.7109375" bestFit="1" customWidth="1"/>
    <col min="2" max="2" width="10.140625" bestFit="1" customWidth="1"/>
  </cols>
  <sheetData>
    <row r="1" spans="1:2">
      <c r="A1" s="2" t="s">
        <v>14</v>
      </c>
      <c r="B1" s="12">
        <v>24424</v>
      </c>
    </row>
    <row r="2" spans="1:2">
      <c r="A2" s="2" t="s">
        <v>0</v>
      </c>
      <c r="B2" s="4">
        <f ca="1">TODAY()</f>
        <v>41052</v>
      </c>
    </row>
    <row r="3" spans="1:2">
      <c r="A3" s="2" t="s">
        <v>26</v>
      </c>
      <c r="B3" s="6">
        <f ca="1">DATEDIF(B1,B2,"Y")</f>
        <v>45</v>
      </c>
    </row>
    <row r="5" spans="1:2">
      <c r="A5" s="2" t="s">
        <v>27</v>
      </c>
      <c r="B5" s="13" t="str">
        <f ca="1">IF(B3&gt;=18,"ano","ne")</f>
        <v>ano</v>
      </c>
    </row>
    <row r="6" spans="1:2">
      <c r="A6" s="2" t="s">
        <v>29</v>
      </c>
      <c r="B6" s="13" t="str">
        <f ca="1">IF(B3&gt;=21,"ano","ne")</f>
        <v>ano</v>
      </c>
    </row>
    <row r="7" spans="1:2">
      <c r="A7" s="2" t="s">
        <v>28</v>
      </c>
      <c r="B7" s="13" t="str">
        <f ca="1">IF(B3&gt;=40,"ano","ne")</f>
        <v>ano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základní procvičení</vt:lpstr>
      <vt:lpstr>délka žívota</vt:lpstr>
      <vt:lpstr>volby</vt:lpstr>
    </vt:vector>
  </TitlesOfParts>
  <Company>Název společnosti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Silvana Žárská</dc:creator>
  <cp:lastModifiedBy>Vaše jméno</cp:lastModifiedBy>
  <dcterms:created xsi:type="dcterms:W3CDTF">2012-05-23T16:18:10Z</dcterms:created>
  <dcterms:modified xsi:type="dcterms:W3CDTF">2012-05-23T17:23:50Z</dcterms:modified>
</cp:coreProperties>
</file>